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68" activeTab="0"/>
  </bookViews>
  <sheets>
    <sheet name="1 Input-Output" sheetId="1" r:id="rId1"/>
    <sheet name="2 Calculation" sheetId="2" r:id="rId2"/>
    <sheet name="3 Matrices" sheetId="3" r:id="rId3"/>
    <sheet name="4 Lists" sheetId="4" r:id="rId4"/>
    <sheet name="5 Info" sheetId="5" r:id="rId5"/>
  </sheets>
  <definedNames>
    <definedName name="list_alpha_q1">'4 Lists'!$B$4:$C$39</definedName>
    <definedName name="list_alpha_q2">'4 Lists'!$D$4:$E$39</definedName>
    <definedName name="list_alpha_r1">'4 Lists'!$F$4:$G$39</definedName>
    <definedName name="list_alpha_r2">'4 Lists'!$H$4:$I$39</definedName>
    <definedName name="list_number_cd">'4 Lists'!$K$4:$L$39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BG3" authorId="0">
      <text>
        <r>
          <rPr>
            <b/>
            <sz val="9"/>
            <color indexed="8"/>
            <rFont val="Tahoma"/>
            <family val="2"/>
          </rPr>
          <t xml:space="preserve">Jonas Fluhr:
</t>
        </r>
        <r>
          <rPr>
            <sz val="9"/>
            <color indexed="8"/>
            <rFont val="Tahoma"/>
            <family val="2"/>
          </rPr>
          <t>in Z2 each multiplication result stays in Z2, and additions can be aggregated.</t>
        </r>
      </text>
    </comment>
    <comment ref="BI3" authorId="0">
      <text>
        <r>
          <rPr>
            <b/>
            <sz val="9"/>
            <color indexed="8"/>
            <rFont val="Tahoma"/>
            <family val="2"/>
          </rPr>
          <t xml:space="preserve">Jonas Fluhr:
</t>
        </r>
        <r>
          <rPr>
            <sz val="9"/>
            <color indexed="8"/>
            <rFont val="Tahoma"/>
            <family val="2"/>
          </rPr>
          <t>stays within Z3 for the operations except the final summation</t>
        </r>
      </text>
    </comment>
    <comment ref="BK3" authorId="0">
      <text>
        <r>
          <rPr>
            <b/>
            <sz val="9"/>
            <color indexed="8"/>
            <rFont val="Tahoma"/>
            <family val="2"/>
          </rPr>
          <t xml:space="preserve">Jonas Fluhr:
</t>
        </r>
        <r>
          <rPr>
            <sz val="10"/>
            <color indexed="8"/>
            <rFont val="Arial"/>
            <family val="2"/>
          </rPr>
          <t>With P1_15=(1 0; 0 1) the equation system to be solved in F2 is:
(c1 c2) + (q_{15,1} q_{15,2}) (1 0; 0 1) = 0
(c1 c2) + (q_{15,1} q_{15,2}) = 0
[Equation 1] c1 + q_{15,1} = 0
   =&gt; q_{15,1} = IF(</t>
        </r>
        <r>
          <rPr>
            <sz val="10"/>
            <color indexed="12"/>
            <rFont val="Arial"/>
            <family val="2"/>
          </rPr>
          <t>BG$</t>
        </r>
        <r>
          <rPr>
            <sz val="10"/>
            <color indexed="8"/>
            <rFont val="Arial"/>
            <family val="2"/>
          </rPr>
          <t>=0;0;IF(</t>
        </r>
        <r>
          <rPr>
            <sz val="10"/>
            <color indexed="10"/>
            <rFont val="Arial"/>
            <family val="2"/>
          </rPr>
          <t>BG$</t>
        </r>
        <r>
          <rPr>
            <sz val="10"/>
            <color indexed="8"/>
            <rFont val="Arial"/>
            <family val="2"/>
          </rPr>
          <t>=1;1;"Error"))
[Equation 2] c2 + q_{15,2} = 0
   =&gt; q_{15,2} = IF(</t>
        </r>
        <r>
          <rPr>
            <sz val="10"/>
            <color indexed="12"/>
            <rFont val="Arial"/>
            <family val="2"/>
          </rPr>
          <t>BH$</t>
        </r>
        <r>
          <rPr>
            <sz val="10"/>
            <color indexed="8"/>
            <rFont val="Arial"/>
            <family val="2"/>
          </rPr>
          <t>=0;0;IF(</t>
        </r>
        <r>
          <rPr>
            <sz val="10"/>
            <color indexed="10"/>
            <rFont val="Arial"/>
            <family val="2"/>
          </rPr>
          <t>BH$</t>
        </r>
        <r>
          <rPr>
            <sz val="10"/>
            <color indexed="8"/>
            <rFont val="Arial"/>
            <family val="2"/>
          </rPr>
          <t>=1;1;"Error"))</t>
        </r>
      </text>
    </comment>
    <comment ref="BL3" authorId="0">
      <text>
        <r>
          <rPr>
            <b/>
            <sz val="9"/>
            <color indexed="8"/>
            <rFont val="Tahoma"/>
            <family val="2"/>
          </rPr>
          <t xml:space="preserve">Jonas Fluhr:
</t>
        </r>
        <r>
          <rPr>
            <sz val="9"/>
            <color indexed="8"/>
            <rFont val="Tahoma"/>
            <family val="2"/>
          </rPr>
          <t>cf. comment for q1</t>
        </r>
      </text>
    </comment>
    <comment ref="BM3" authorId="0">
      <text>
        <r>
          <rPr>
            <b/>
            <sz val="9"/>
            <color indexed="8"/>
            <rFont val="Tahoma"/>
            <family val="2"/>
          </rPr>
          <t xml:space="preserve">Jonas Fluhr:
</t>
        </r>
        <r>
          <rPr>
            <sz val="10"/>
            <color indexed="8"/>
            <rFont val="Arial"/>
            <family val="2"/>
          </rPr>
          <t>With P2_15=(1 1; 1 0) the equation system to be solved in F2 is:
(c3 c4) + (r_{15,1} r_{15,2}) (1 1; 1 0) = 0
(c3 c4) + (r_{15,1}+r_{15,2} r_{15,1}) = 0
[Equation 3] c3 + r_{15,1} + r_{15,2} = 0
    =&gt; r_{15,2} = IF((</t>
        </r>
        <r>
          <rPr>
            <sz val="10"/>
            <color indexed="12"/>
            <rFont val="Arial"/>
            <family val="2"/>
          </rPr>
          <t>BI$</t>
        </r>
        <r>
          <rPr>
            <sz val="10"/>
            <color indexed="8"/>
            <rFont val="Arial"/>
            <family val="2"/>
          </rPr>
          <t>+</t>
        </r>
        <r>
          <rPr>
            <sz val="10"/>
            <color indexed="10"/>
            <rFont val="Arial"/>
            <family val="2"/>
          </rPr>
          <t>BM$</t>
        </r>
        <r>
          <rPr>
            <sz val="10"/>
            <color indexed="8"/>
            <rFont val="Arial"/>
            <family val="2"/>
          </rPr>
          <t>)=0;0;IF((</t>
        </r>
        <r>
          <rPr>
            <sz val="10"/>
            <color indexed="14"/>
            <rFont val="Arial"/>
            <family val="2"/>
          </rPr>
          <t>BI$</t>
        </r>
        <r>
          <rPr>
            <sz val="10"/>
            <color indexed="8"/>
            <rFont val="Arial"/>
            <family val="2"/>
          </rPr>
          <t>+</t>
        </r>
        <r>
          <rPr>
            <sz val="10"/>
            <color indexed="17"/>
            <rFont val="Arial"/>
            <family val="2"/>
          </rPr>
          <t>BM$</t>
        </r>
        <r>
          <rPr>
            <sz val="10"/>
            <color indexed="8"/>
            <rFont val="Arial"/>
            <family val="2"/>
          </rPr>
          <t>)=1;2;IF((</t>
        </r>
        <r>
          <rPr>
            <sz val="10"/>
            <color indexed="18"/>
            <rFont val="Arial"/>
            <family val="2"/>
          </rPr>
          <t>BI$</t>
        </r>
        <r>
          <rPr>
            <sz val="10"/>
            <color indexed="8"/>
            <rFont val="Arial"/>
            <family val="2"/>
          </rPr>
          <t>+</t>
        </r>
        <r>
          <rPr>
            <sz val="10"/>
            <color indexed="16"/>
            <rFont val="Arial"/>
            <family val="2"/>
          </rPr>
          <t>BM$</t>
        </r>
        <r>
          <rPr>
            <sz val="10"/>
            <color indexed="8"/>
            <rFont val="Arial"/>
            <family val="2"/>
          </rPr>
          <t>)=2;1;IF((</t>
        </r>
        <r>
          <rPr>
            <sz val="10"/>
            <color indexed="20"/>
            <rFont val="Arial"/>
            <family val="2"/>
          </rPr>
          <t>BI$</t>
        </r>
        <r>
          <rPr>
            <sz val="10"/>
            <color indexed="8"/>
            <rFont val="Arial"/>
            <family val="2"/>
          </rPr>
          <t>+</t>
        </r>
        <r>
          <rPr>
            <sz val="10"/>
            <color indexed="19"/>
            <rFont val="Arial"/>
            <family val="2"/>
          </rPr>
          <t>BM$</t>
        </r>
        <r>
          <rPr>
            <sz val="10"/>
            <color indexed="8"/>
            <rFont val="Arial"/>
            <family val="2"/>
          </rPr>
          <t>)=3;0;IF((</t>
        </r>
        <r>
          <rPr>
            <sz val="10"/>
            <color indexed="12"/>
            <rFont val="Arial"/>
            <family val="2"/>
          </rPr>
          <t>BI$</t>
        </r>
        <r>
          <rPr>
            <sz val="10"/>
            <color indexed="8"/>
            <rFont val="Arial"/>
            <family val="2"/>
          </rPr>
          <t>+</t>
        </r>
        <r>
          <rPr>
            <sz val="10"/>
            <color indexed="10"/>
            <rFont val="Arial"/>
            <family val="2"/>
          </rPr>
          <t>BM$</t>
        </r>
        <r>
          <rPr>
            <sz val="10"/>
            <color indexed="8"/>
            <rFont val="Arial"/>
            <family val="2"/>
          </rPr>
          <t>)=4;2;"Error")))))
[Equation 4] c4 + r_{15,1} = 0
    =&gt; r_{15,1} = IF(</t>
        </r>
        <r>
          <rPr>
            <sz val="10"/>
            <color indexed="12"/>
            <rFont val="Arial"/>
            <family val="2"/>
          </rPr>
          <t>BJ$</t>
        </r>
        <r>
          <rPr>
            <sz val="10"/>
            <color indexed="8"/>
            <rFont val="Arial"/>
            <family val="2"/>
          </rPr>
          <t>=0;0;IF(</t>
        </r>
        <r>
          <rPr>
            <sz val="10"/>
            <color indexed="10"/>
            <rFont val="Arial"/>
            <family val="2"/>
          </rPr>
          <t>BJ$</t>
        </r>
        <r>
          <rPr>
            <sz val="10"/>
            <color indexed="8"/>
            <rFont val="Arial"/>
            <family val="2"/>
          </rPr>
          <t>=1;2;IF(</t>
        </r>
        <r>
          <rPr>
            <sz val="10"/>
            <color indexed="14"/>
            <rFont val="Arial"/>
            <family val="2"/>
          </rPr>
          <t>BJ$</t>
        </r>
        <r>
          <rPr>
            <sz val="10"/>
            <color indexed="8"/>
            <rFont val="Arial"/>
            <family val="2"/>
          </rPr>
          <t>=2;1;"Error")))</t>
        </r>
      </text>
    </comment>
    <comment ref="BN3" authorId="0">
      <text>
        <r>
          <rPr>
            <b/>
            <sz val="9"/>
            <color indexed="8"/>
            <rFont val="Tahoma"/>
            <family val="2"/>
          </rPr>
          <t xml:space="preserve">Jonas Fluhr:
</t>
        </r>
        <r>
          <rPr>
            <sz val="9"/>
            <color indexed="8"/>
            <rFont val="Tahoma"/>
            <family val="2"/>
          </rPr>
          <t>cf. comment for r1</t>
        </r>
      </text>
    </comment>
  </commentList>
</comments>
</file>

<file path=xl/sharedStrings.xml><?xml version="1.0" encoding="utf-8"?>
<sst xmlns="http://schemas.openxmlformats.org/spreadsheetml/2006/main" count="299" uniqueCount="89">
  <si>
    <t xml:space="preserve">Input string
</t>
  </si>
  <si>
    <t xml:space="preserve">Check digit
</t>
  </si>
  <si>
    <t>Output string</t>
  </si>
  <si>
    <t>14 char alphanum</t>
  </si>
  <si>
    <t>1 char alphanum</t>
  </si>
  <si>
    <t>15 char alphanum</t>
  </si>
  <si>
    <t>Examples</t>
  </si>
  <si>
    <t>NN123ABCDEFGHI</t>
  </si>
  <si>
    <t>FRXYZ123456789</t>
  </si>
  <si>
    <t>ITA1B2C3E4F5G6</t>
  </si>
  <si>
    <t>ESZU8WOX834H1D</t>
  </si>
  <si>
    <t>PT73902837ABCZ</t>
  </si>
  <si>
    <t>DE83DUIEN83QGZ</t>
  </si>
  <si>
    <t>DE83DUIEN83ZGQ</t>
  </si>
  <si>
    <t>Enter your IDs from here downwards
(prepared for up to 50 IDs)</t>
  </si>
  <si>
    <t>n</t>
  </si>
  <si>
    <t>folding</t>
  </si>
  <si>
    <t>Reverse</t>
  </si>
  <si>
    <t>Check digit</t>
  </si>
  <si>
    <t>q/r</t>
  </si>
  <si>
    <t>q</t>
  </si>
  <si>
    <t>r</t>
  </si>
  <si>
    <t>c</t>
  </si>
  <si>
    <t>i</t>
  </si>
  <si>
    <t>P1 -&gt; q (Z2)</t>
  </si>
  <si>
    <t>P2 -&gt; r(Z3)</t>
  </si>
  <si>
    <t>x11</t>
  </si>
  <si>
    <t>x12</t>
  </si>
  <si>
    <t>x21</t>
  </si>
  <si>
    <t>x22</t>
  </si>
  <si>
    <t>y11</t>
  </si>
  <si>
    <t>y12</t>
  </si>
  <si>
    <t>y21</t>
  </si>
  <si>
    <t>y22</t>
  </si>
  <si>
    <t>list_alpha_q1</t>
  </si>
  <si>
    <t>list_alpha_q2</t>
  </si>
  <si>
    <t>list_alpha_r1</t>
  </si>
  <si>
    <t>list_alpha_r2</t>
  </si>
  <si>
    <t>list_number_cd</t>
  </si>
  <si>
    <t>alpha num char</t>
  </si>
  <si>
    <t>q1</t>
  </si>
  <si>
    <t>q2</t>
  </si>
  <si>
    <t>r1</t>
  </si>
  <si>
    <t>r2</t>
  </si>
  <si>
    <t>reverse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</si>
  <si>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</si>
  <si>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</si>
  <si>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</si>
  <si>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</si>
  <si>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</si>
  <si>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</si>
  <si>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</si>
  <si>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</si>
  <si>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</si>
  <si>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</si>
  <si>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</si>
  <si>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</si>
  <si>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</si>
  <si>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</si>
  <si>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</si>
  <si>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</si>
  <si>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</si>
  <si>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</si>
  <si>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</si>
  <si>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</si>
  <si>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</si>
  <si>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</si>
  <si>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</si>
  <si>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</si>
  <si>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</si>
  <si>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</si>
  <si>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</si>
  <si>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</si>
  <si>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</si>
  <si>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</si>
  <si>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</si>
  <si>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</si>
  <si>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</si>
  <si>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</si>
  <si>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</si>
  <si>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</si>
  <si>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Version</t>
  </si>
  <si>
    <t>V1.1</t>
  </si>
  <si>
    <t>Date</t>
  </si>
  <si>
    <t>5.2.2014</t>
  </si>
  <si>
    <t>Author</t>
  </si>
  <si>
    <t>Jonas Fluhr (FIR at RWTH Aachen, Germany)</t>
  </si>
  <si>
    <t>Acknowledgement</t>
  </si>
  <si>
    <t>Many thanks to Yanling Chen (Department of Telematics, NTNU, Trondheim, Norway) and Prof. Niemenmaa (Department of Mathematical Sciences, University of Oulu, Finland) who proofed the theory behind and helped a lot with the implementation.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</si>
</sst>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5">
    <font>
      <sz val="10"/>
      <color indexed="8"/>
      <name val="Arial"/>
      <family val="2"/>
    </font>
    <font>
      <sz val="10"/>
      <name val="Arial"/>
      <family val="0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sz val="10"/>
      <color indexed="16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 vertical="top" wrapText="1"/>
    </xf>
    <xf numFmtId="164" fontId="3" fillId="2" borderId="2" xfId="0" applyFont="1" applyFill="1" applyBorder="1" applyAlignment="1">
      <alignment vertical="top" wrapText="1"/>
    </xf>
    <xf numFmtId="164" fontId="3" fillId="2" borderId="3" xfId="0" applyFont="1" applyFill="1" applyBorder="1" applyAlignment="1">
      <alignment horizontal="left" vertical="top" wrapText="1"/>
    </xf>
    <xf numFmtId="164" fontId="3" fillId="2" borderId="4" xfId="0" applyNumberFormat="1" applyFont="1" applyFill="1" applyBorder="1" applyAlignment="1">
      <alignment vertical="top" wrapText="1"/>
    </xf>
    <xf numFmtId="164" fontId="2" fillId="2" borderId="5" xfId="0" applyFont="1" applyFill="1" applyBorder="1" applyAlignment="1">
      <alignment vertical="top" wrapText="1"/>
    </xf>
    <xf numFmtId="164" fontId="2" fillId="2" borderId="6" xfId="0" applyFont="1" applyFill="1" applyBorder="1" applyAlignment="1">
      <alignment vertical="top" wrapText="1"/>
    </xf>
    <xf numFmtId="164" fontId="2" fillId="2" borderId="7" xfId="0" applyFont="1" applyFill="1" applyBorder="1" applyAlignment="1">
      <alignment vertical="top" wrapText="1"/>
    </xf>
    <xf numFmtId="164" fontId="2" fillId="2" borderId="8" xfId="0" applyFont="1" applyFill="1" applyBorder="1" applyAlignment="1">
      <alignment horizontal="left" vertical="center" wrapText="1"/>
    </xf>
    <xf numFmtId="164" fontId="0" fillId="0" borderId="9" xfId="0" applyFont="1" applyFill="1" applyBorder="1" applyAlignment="1">
      <alignment/>
    </xf>
    <xf numFmtId="164" fontId="0" fillId="3" borderId="10" xfId="0" applyFill="1" applyBorder="1" applyAlignment="1">
      <alignment horizontal="center"/>
    </xf>
    <xf numFmtId="164" fontId="0" fillId="3" borderId="11" xfId="0" applyNumberFormat="1" applyFill="1" applyBorder="1" applyAlignment="1">
      <alignment/>
    </xf>
    <xf numFmtId="164" fontId="0" fillId="0" borderId="12" xfId="0" applyFont="1" applyFill="1" applyBorder="1" applyAlignment="1">
      <alignment/>
    </xf>
    <xf numFmtId="164" fontId="0" fillId="3" borderId="13" xfId="0" applyFill="1" applyBorder="1" applyAlignment="1">
      <alignment horizontal="center"/>
    </xf>
    <xf numFmtId="164" fontId="0" fillId="3" borderId="14" xfId="0" applyNumberFormat="1" applyFill="1" applyBorder="1" applyAlignment="1">
      <alignment/>
    </xf>
    <xf numFmtId="164" fontId="1" fillId="0" borderId="12" xfId="0" applyFont="1" applyFill="1" applyBorder="1" applyAlignment="1">
      <alignment/>
    </xf>
    <xf numFmtId="164" fontId="1" fillId="0" borderId="15" xfId="0" applyFont="1" applyFill="1" applyBorder="1" applyAlignment="1">
      <alignment/>
    </xf>
    <xf numFmtId="164" fontId="0" fillId="3" borderId="16" xfId="0" applyFill="1" applyBorder="1" applyAlignment="1">
      <alignment horizontal="center"/>
    </xf>
    <xf numFmtId="164" fontId="0" fillId="3" borderId="17" xfId="0" applyNumberFormat="1" applyFill="1" applyBorder="1" applyAlignment="1">
      <alignment/>
    </xf>
    <xf numFmtId="164" fontId="2" fillId="2" borderId="8" xfId="0" applyFont="1" applyFill="1" applyBorder="1" applyAlignment="1">
      <alignment horizontal="left" vertical="top" wrapText="1"/>
    </xf>
    <xf numFmtId="164" fontId="1" fillId="0" borderId="18" xfId="0" applyFont="1" applyBorder="1" applyAlignment="1">
      <alignment/>
    </xf>
    <xf numFmtId="164" fontId="0" fillId="3" borderId="19" xfId="0" applyFill="1" applyBorder="1" applyAlignment="1">
      <alignment horizontal="center"/>
    </xf>
    <xf numFmtId="164" fontId="0" fillId="3" borderId="20" xfId="0" applyNumberFormat="1" applyFill="1" applyBorder="1" applyAlignment="1">
      <alignment/>
    </xf>
    <xf numFmtId="164" fontId="1" fillId="0" borderId="12" xfId="0" applyFont="1" applyBorder="1" applyAlignment="1">
      <alignment/>
    </xf>
    <xf numFmtId="164" fontId="0" fillId="0" borderId="12" xfId="0" applyFont="1" applyBorder="1" applyAlignment="1">
      <alignment/>
    </xf>
    <xf numFmtId="164" fontId="0" fillId="0" borderId="15" xfId="0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left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Fill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horizontal="left"/>
    </xf>
    <xf numFmtId="164" fontId="3" fillId="0" borderId="0" xfId="0" applyFont="1" applyAlignment="1">
      <alignment horizontal="left"/>
    </xf>
    <xf numFmtId="164" fontId="0" fillId="0" borderId="21" xfId="0" applyBorder="1" applyAlignment="1">
      <alignment horizontal="left"/>
    </xf>
    <xf numFmtId="164" fontId="0" fillId="0" borderId="22" xfId="0" applyBorder="1" applyAlignment="1">
      <alignment horizontal="left"/>
    </xf>
    <xf numFmtId="164" fontId="0" fillId="0" borderId="23" xfId="0" applyBorder="1" applyAlignment="1">
      <alignment horizontal="left"/>
    </xf>
    <xf numFmtId="164" fontId="0" fillId="0" borderId="24" xfId="0" applyBorder="1" applyAlignment="1">
      <alignment horizontal="left"/>
    </xf>
    <xf numFmtId="164" fontId="0" fillId="0" borderId="0" xfId="0" applyBorder="1" applyAlignment="1">
      <alignment horizontal="left"/>
    </xf>
    <xf numFmtId="164" fontId="0" fillId="0" borderId="25" xfId="0" applyBorder="1" applyAlignment="1">
      <alignment horizontal="left"/>
    </xf>
    <xf numFmtId="164" fontId="0" fillId="0" borderId="26" xfId="0" applyBorder="1" applyAlignment="1">
      <alignment horizontal="left"/>
    </xf>
    <xf numFmtId="164" fontId="0" fillId="0" borderId="27" xfId="0" applyBorder="1" applyAlignment="1">
      <alignment horizontal="left"/>
    </xf>
    <xf numFmtId="164" fontId="0" fillId="0" borderId="28" xfId="0" applyBorder="1" applyAlignment="1">
      <alignment horizontal="left"/>
    </xf>
    <xf numFmtId="164" fontId="3" fillId="0" borderId="0" xfId="0" applyFont="1" applyAlignment="1">
      <alignment horizontal="right"/>
    </xf>
    <xf numFmtId="164" fontId="3" fillId="0" borderId="0" xfId="0" applyFont="1" applyAlignment="1">
      <alignment horizontal="right" wrapText="1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vertical="top"/>
    </xf>
    <xf numFmtId="164" fontId="0" fillId="0" borderId="0" xfId="0" applyFont="1" applyAlignment="1">
      <alignment vertical="top" wrapText="1"/>
    </xf>
    <xf numFmtId="165" fontId="0" fillId="0" borderId="0" xfId="0" applyNumberFormat="1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AE5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60"/>
  <sheetViews>
    <sheetView tabSelected="1" workbookViewId="0" topLeftCell="A1">
      <selection activeCell="C11" sqref="C11"/>
    </sheetView>
  </sheetViews>
  <sheetFormatPr defaultColWidth="11.421875" defaultRowHeight="12.75"/>
  <cols>
    <col min="1" max="1" width="3.140625" style="0" customWidth="1"/>
    <col min="2" max="2" width="14.00390625" style="0" customWidth="1"/>
    <col min="3" max="3" width="19.8515625" style="0" customWidth="1"/>
    <col min="4" max="4" width="17.57421875" style="0" customWidth="1"/>
    <col min="5" max="5" width="20.8515625" style="0" customWidth="1"/>
    <col min="6" max="6" width="11.421875" style="0" customWidth="1"/>
    <col min="7" max="16384" width="10.7109375" style="0" customWidth="1"/>
  </cols>
  <sheetData>
    <row r="1" ht="12.75" customHeight="1"/>
    <row r="2" spans="2:5" ht="12.75" customHeight="1">
      <c r="B2" s="1">
        <f>TEXT('5 Info'!C2,0)&amp;CHAR(10)&amp;'5 Info'!C3</f>
        <v>0</v>
      </c>
      <c r="C2" s="2" t="s">
        <v>0</v>
      </c>
      <c r="D2" s="3" t="s">
        <v>1</v>
      </c>
      <c r="E2" s="4" t="s">
        <v>2</v>
      </c>
    </row>
    <row r="3" spans="2:5" ht="13.5">
      <c r="B3" s="1"/>
      <c r="C3" s="5" t="s">
        <v>3</v>
      </c>
      <c r="D3" s="6" t="s">
        <v>4</v>
      </c>
      <c r="E3" s="7" t="s">
        <v>5</v>
      </c>
    </row>
    <row r="4" spans="2:5" ht="12.75" customHeight="1">
      <c r="B4" s="8" t="s">
        <v>6</v>
      </c>
      <c r="C4" s="9" t="s">
        <v>7</v>
      </c>
      <c r="D4" s="10">
        <f>TEXT('2 Calculation'!BP4,"0")</f>
        <v>0</v>
      </c>
      <c r="E4" s="11">
        <f>TEXT(C4,"00000000000000")&amp;TEXT('2 Calculation'!BP4,"0")</f>
        <v>0</v>
      </c>
    </row>
    <row r="5" spans="2:5" ht="12.75">
      <c r="B5" s="8"/>
      <c r="C5" s="12" t="s">
        <v>8</v>
      </c>
      <c r="D5" s="13">
        <f>TEXT('2 Calculation'!BP5,"0")</f>
        <v>0</v>
      </c>
      <c r="E5" s="14">
        <f>TEXT(C5,"00000000000000")&amp;TEXT('2 Calculation'!BP5,"0")</f>
        <v>0</v>
      </c>
    </row>
    <row r="6" spans="2:5" ht="13.5">
      <c r="B6" s="8"/>
      <c r="C6" s="12" t="s">
        <v>9</v>
      </c>
      <c r="D6" s="13">
        <f>TEXT('2 Calculation'!BP6,"0")</f>
        <v>0</v>
      </c>
      <c r="E6" s="14">
        <f>TEXT(C6,"00000000000000")&amp;TEXT('2 Calculation'!BP6,"0")</f>
        <v>0</v>
      </c>
    </row>
    <row r="7" spans="2:5" ht="13.5">
      <c r="B7" s="8"/>
      <c r="C7" s="12" t="s">
        <v>10</v>
      </c>
      <c r="D7" s="13">
        <f>TEXT('2 Calculation'!BP7,"0")</f>
        <v>0</v>
      </c>
      <c r="E7" s="14">
        <f>TEXT(C7,"00000000000000")&amp;TEXT('2 Calculation'!BP7,"0")</f>
        <v>0</v>
      </c>
    </row>
    <row r="8" spans="2:5" ht="13.5">
      <c r="B8" s="8"/>
      <c r="C8" s="12" t="s">
        <v>11</v>
      </c>
      <c r="D8" s="13">
        <f>TEXT('2 Calculation'!BP8,"0")</f>
        <v>0</v>
      </c>
      <c r="E8" s="14">
        <f>TEXT(C8,"00000000000000")&amp;TEXT('2 Calculation'!BP8,"0")</f>
        <v>0</v>
      </c>
    </row>
    <row r="9" spans="2:5" ht="13.5">
      <c r="B9" s="8"/>
      <c r="C9" s="15" t="s">
        <v>12</v>
      </c>
      <c r="D9" s="13">
        <f>TEXT('2 Calculation'!BP9,"0")</f>
        <v>0</v>
      </c>
      <c r="E9" s="14">
        <f>TEXT(C9,"00000000000000")&amp;TEXT('2 Calculation'!BP9,"0")</f>
        <v>0</v>
      </c>
    </row>
    <row r="10" spans="2:5" ht="13.5">
      <c r="B10" s="8"/>
      <c r="C10" s="16" t="s">
        <v>13</v>
      </c>
      <c r="D10" s="17">
        <f>TEXT('2 Calculation'!BP10,"0")</f>
        <v>0</v>
      </c>
      <c r="E10" s="18">
        <f>TEXT(C10,"00000000000000")&amp;TEXT('2 Calculation'!BP10,"0")</f>
        <v>0</v>
      </c>
    </row>
    <row r="11" spans="2:5" ht="12.75" customHeight="1">
      <c r="B11" s="19" t="s">
        <v>14</v>
      </c>
      <c r="C11" s="20"/>
      <c r="D11" s="21" t="e">
        <f>TEXT('2 Calculation'!BP11,"0")</f>
        <v>#N/A</v>
      </c>
      <c r="E11" s="22" t="e">
        <f>TEXT(C11,"00000000000000")&amp;TEXT('2 Calculation'!BP11,"0")</f>
        <v>#N/A</v>
      </c>
    </row>
    <row r="12" spans="2:5" ht="13.5">
      <c r="B12" s="19"/>
      <c r="C12" s="23"/>
      <c r="D12" s="13" t="e">
        <f>TEXT('2 Calculation'!BP12,"0")</f>
        <v>#N/A</v>
      </c>
      <c r="E12" s="14" t="e">
        <f>TEXT(C12,"00000000000000")&amp;TEXT('2 Calculation'!BP12,"0")</f>
        <v>#N/A</v>
      </c>
    </row>
    <row r="13" spans="2:5" ht="13.5">
      <c r="B13" s="19"/>
      <c r="C13" s="24"/>
      <c r="D13" s="13" t="e">
        <f>TEXT('2 Calculation'!BP13,"0")</f>
        <v>#N/A</v>
      </c>
      <c r="E13" s="14" t="e">
        <f>TEXT(C13,"00000000000000")&amp;TEXT('2 Calculation'!BP13,"0")</f>
        <v>#N/A</v>
      </c>
    </row>
    <row r="14" spans="2:5" ht="13.5">
      <c r="B14" s="19"/>
      <c r="C14" s="24"/>
      <c r="D14" s="13" t="e">
        <f>TEXT('2 Calculation'!BP14,"0")</f>
        <v>#N/A</v>
      </c>
      <c r="E14" s="14" t="e">
        <f>TEXT(C14,"00000000000000")&amp;TEXT('2 Calculation'!BP14,"0")</f>
        <v>#N/A</v>
      </c>
    </row>
    <row r="15" spans="2:5" ht="13.5">
      <c r="B15" s="19"/>
      <c r="C15" s="24"/>
      <c r="D15" s="13" t="e">
        <f>TEXT('2 Calculation'!BP15,"0")</f>
        <v>#N/A</v>
      </c>
      <c r="E15" s="14" t="e">
        <f>TEXT(C15,"00000000000000")&amp;TEXT('2 Calculation'!BP15,"0")</f>
        <v>#N/A</v>
      </c>
    </row>
    <row r="16" spans="2:5" ht="13.5">
      <c r="B16" s="19"/>
      <c r="C16" s="24"/>
      <c r="D16" s="13" t="e">
        <f>TEXT('2 Calculation'!BP16,"0")</f>
        <v>#N/A</v>
      </c>
      <c r="E16" s="14" t="e">
        <f>TEXT(C16,"00000000000000")&amp;TEXT('2 Calculation'!BP16,"0")</f>
        <v>#N/A</v>
      </c>
    </row>
    <row r="17" spans="2:5" ht="13.5">
      <c r="B17" s="19"/>
      <c r="C17" s="24"/>
      <c r="D17" s="13" t="e">
        <f>TEXT('2 Calculation'!BP17,"0")</f>
        <v>#N/A</v>
      </c>
      <c r="E17" s="14" t="e">
        <f>TEXT(C17,"00000000000000")&amp;TEXT('2 Calculation'!BP17,"0")</f>
        <v>#N/A</v>
      </c>
    </row>
    <row r="18" spans="2:5" ht="13.5">
      <c r="B18" s="19"/>
      <c r="C18" s="24"/>
      <c r="D18" s="13" t="e">
        <f>TEXT('2 Calculation'!BP18,"0")</f>
        <v>#N/A</v>
      </c>
      <c r="E18" s="14" t="e">
        <f>TEXT(C18,"00000000000000")&amp;TEXT('2 Calculation'!BP18,"0")</f>
        <v>#N/A</v>
      </c>
    </row>
    <row r="19" spans="2:5" ht="13.5">
      <c r="B19" s="19"/>
      <c r="C19" s="24"/>
      <c r="D19" s="13" t="e">
        <f>TEXT('2 Calculation'!BP19,"0")</f>
        <v>#N/A</v>
      </c>
      <c r="E19" s="14" t="e">
        <f>TEXT(C19,"00000000000000")&amp;TEXT('2 Calculation'!BP19,"0")</f>
        <v>#N/A</v>
      </c>
    </row>
    <row r="20" spans="2:5" ht="13.5">
      <c r="B20" s="19"/>
      <c r="C20" s="24"/>
      <c r="D20" s="13" t="e">
        <f>TEXT('2 Calculation'!BP20,"0")</f>
        <v>#N/A</v>
      </c>
      <c r="E20" s="14" t="e">
        <f>TEXT(C20,"00000000000000")&amp;TEXT('2 Calculation'!BP20,"0")</f>
        <v>#N/A</v>
      </c>
    </row>
    <row r="21" spans="2:5" ht="13.5">
      <c r="B21" s="19"/>
      <c r="C21" s="24"/>
      <c r="D21" s="13" t="e">
        <f>TEXT('2 Calculation'!BP21,"0")</f>
        <v>#N/A</v>
      </c>
      <c r="E21" s="14" t="e">
        <f>TEXT(C21,"00000000000000")&amp;TEXT('2 Calculation'!BP21,"0")</f>
        <v>#N/A</v>
      </c>
    </row>
    <row r="22" spans="2:5" ht="13.5">
      <c r="B22" s="19"/>
      <c r="C22" s="24"/>
      <c r="D22" s="13" t="e">
        <f>TEXT('2 Calculation'!BP22,"0")</f>
        <v>#N/A</v>
      </c>
      <c r="E22" s="14" t="e">
        <f>TEXT(C22,"00000000000000")&amp;TEXT('2 Calculation'!BP22,"0")</f>
        <v>#N/A</v>
      </c>
    </row>
    <row r="23" spans="2:5" ht="13.5">
      <c r="B23" s="19"/>
      <c r="C23" s="24"/>
      <c r="D23" s="13" t="e">
        <f>TEXT('2 Calculation'!BP23,"0")</f>
        <v>#N/A</v>
      </c>
      <c r="E23" s="14" t="e">
        <f>TEXT(C23,"00000000000000")&amp;TEXT('2 Calculation'!BP23,"0")</f>
        <v>#N/A</v>
      </c>
    </row>
    <row r="24" spans="2:5" ht="13.5">
      <c r="B24" s="19"/>
      <c r="C24" s="24"/>
      <c r="D24" s="13" t="e">
        <f>TEXT('2 Calculation'!BP24,"0")</f>
        <v>#N/A</v>
      </c>
      <c r="E24" s="14" t="e">
        <f>TEXT(C24,"00000000000000")&amp;TEXT('2 Calculation'!BP24,"0")</f>
        <v>#N/A</v>
      </c>
    </row>
    <row r="25" spans="2:5" ht="13.5">
      <c r="B25" s="19"/>
      <c r="C25" s="24"/>
      <c r="D25" s="13" t="e">
        <f>TEXT('2 Calculation'!BP25,"0")</f>
        <v>#N/A</v>
      </c>
      <c r="E25" s="14" t="e">
        <f>TEXT(C25,"00000000000000")&amp;TEXT('2 Calculation'!BP25,"0")</f>
        <v>#N/A</v>
      </c>
    </row>
    <row r="26" spans="2:5" ht="13.5">
      <c r="B26" s="19"/>
      <c r="C26" s="24"/>
      <c r="D26" s="13" t="e">
        <f>TEXT('2 Calculation'!BP26,"0")</f>
        <v>#N/A</v>
      </c>
      <c r="E26" s="14" t="e">
        <f>TEXT(C26,"00000000000000")&amp;TEXT('2 Calculation'!BP26,"0")</f>
        <v>#N/A</v>
      </c>
    </row>
    <row r="27" spans="2:5" ht="13.5">
      <c r="B27" s="19"/>
      <c r="C27" s="24"/>
      <c r="D27" s="13" t="e">
        <f>TEXT('2 Calculation'!BP27,"0")</f>
        <v>#N/A</v>
      </c>
      <c r="E27" s="14" t="e">
        <f>TEXT(C27,"00000000000000")&amp;TEXT('2 Calculation'!BP27,"0")</f>
        <v>#N/A</v>
      </c>
    </row>
    <row r="28" spans="2:5" ht="13.5">
      <c r="B28" s="19"/>
      <c r="C28" s="24"/>
      <c r="D28" s="13" t="e">
        <f>TEXT('2 Calculation'!BP28,"0")</f>
        <v>#N/A</v>
      </c>
      <c r="E28" s="14" t="e">
        <f>TEXT(C28,"00000000000000")&amp;TEXT('2 Calculation'!BP28,"0")</f>
        <v>#N/A</v>
      </c>
    </row>
    <row r="29" spans="2:5" ht="13.5">
      <c r="B29" s="19"/>
      <c r="C29" s="24"/>
      <c r="D29" s="13" t="e">
        <f>TEXT('2 Calculation'!BP29,"0")</f>
        <v>#N/A</v>
      </c>
      <c r="E29" s="14" t="e">
        <f>TEXT(C29,"00000000000000")&amp;TEXT('2 Calculation'!BP29,"0")</f>
        <v>#N/A</v>
      </c>
    </row>
    <row r="30" spans="2:5" ht="13.5">
      <c r="B30" s="19"/>
      <c r="C30" s="24"/>
      <c r="D30" s="13" t="e">
        <f>TEXT('2 Calculation'!BP30,"0")</f>
        <v>#N/A</v>
      </c>
      <c r="E30" s="14" t="e">
        <f>TEXT(C30,"00000000000000")&amp;TEXT('2 Calculation'!BP30,"0")</f>
        <v>#N/A</v>
      </c>
    </row>
    <row r="31" spans="2:5" ht="13.5">
      <c r="B31" s="19"/>
      <c r="C31" s="24"/>
      <c r="D31" s="13" t="e">
        <f>TEXT('2 Calculation'!BP31,"0")</f>
        <v>#N/A</v>
      </c>
      <c r="E31" s="14" t="e">
        <f>TEXT(C31,"00000000000000")&amp;TEXT('2 Calculation'!BP31,"0")</f>
        <v>#N/A</v>
      </c>
    </row>
    <row r="32" spans="2:5" ht="13.5">
      <c r="B32" s="19"/>
      <c r="C32" s="24"/>
      <c r="D32" s="13" t="e">
        <f>TEXT('2 Calculation'!BP32,"0")</f>
        <v>#N/A</v>
      </c>
      <c r="E32" s="14" t="e">
        <f>TEXT(C32,"00000000000000")&amp;TEXT('2 Calculation'!BP32,"0")</f>
        <v>#N/A</v>
      </c>
    </row>
    <row r="33" spans="2:5" ht="13.5">
      <c r="B33" s="19"/>
      <c r="C33" s="24"/>
      <c r="D33" s="13" t="e">
        <f>TEXT('2 Calculation'!BP33,"0")</f>
        <v>#N/A</v>
      </c>
      <c r="E33" s="14" t="e">
        <f>TEXT(C33,"00000000000000")&amp;TEXT('2 Calculation'!BP33,"0")</f>
        <v>#N/A</v>
      </c>
    </row>
    <row r="34" spans="2:5" ht="13.5">
      <c r="B34" s="19"/>
      <c r="C34" s="24"/>
      <c r="D34" s="13" t="e">
        <f>TEXT('2 Calculation'!BP34,"0")</f>
        <v>#N/A</v>
      </c>
      <c r="E34" s="14" t="e">
        <f>TEXT(C34,"00000000000000")&amp;TEXT('2 Calculation'!BP34,"0")</f>
        <v>#N/A</v>
      </c>
    </row>
    <row r="35" spans="2:5" ht="13.5">
      <c r="B35" s="19"/>
      <c r="C35" s="24"/>
      <c r="D35" s="13" t="e">
        <f>TEXT('2 Calculation'!BP35,"0")</f>
        <v>#N/A</v>
      </c>
      <c r="E35" s="14" t="e">
        <f>TEXT(C35,"00000000000000")&amp;TEXT('2 Calculation'!BP35,"0")</f>
        <v>#N/A</v>
      </c>
    </row>
    <row r="36" spans="2:5" ht="13.5">
      <c r="B36" s="19"/>
      <c r="C36" s="24"/>
      <c r="D36" s="13" t="e">
        <f>TEXT('2 Calculation'!BP36,"0")</f>
        <v>#N/A</v>
      </c>
      <c r="E36" s="14" t="e">
        <f>TEXT(C36,"00000000000000")&amp;TEXT('2 Calculation'!BP36,"0")</f>
        <v>#N/A</v>
      </c>
    </row>
    <row r="37" spans="2:5" ht="13.5">
      <c r="B37" s="19"/>
      <c r="C37" s="24"/>
      <c r="D37" s="13" t="e">
        <f>TEXT('2 Calculation'!BP37,"0")</f>
        <v>#N/A</v>
      </c>
      <c r="E37" s="14" t="e">
        <f>TEXT(C37,"00000000000000")&amp;TEXT('2 Calculation'!BP37,"0")</f>
        <v>#N/A</v>
      </c>
    </row>
    <row r="38" spans="2:5" ht="13.5">
      <c r="B38" s="19"/>
      <c r="C38" s="24"/>
      <c r="D38" s="13" t="e">
        <f>TEXT('2 Calculation'!BP38,"0")</f>
        <v>#N/A</v>
      </c>
      <c r="E38" s="14" t="e">
        <f>TEXT(C38,"00000000000000")&amp;TEXT('2 Calculation'!BP38,"0")</f>
        <v>#N/A</v>
      </c>
    </row>
    <row r="39" spans="2:5" ht="13.5">
      <c r="B39" s="19"/>
      <c r="C39" s="24"/>
      <c r="D39" s="13" t="e">
        <f>TEXT('2 Calculation'!BP39,"0")</f>
        <v>#N/A</v>
      </c>
      <c r="E39" s="14" t="e">
        <f>TEXT(C39,"00000000000000")&amp;TEXT('2 Calculation'!BP39,"0")</f>
        <v>#N/A</v>
      </c>
    </row>
    <row r="40" spans="2:5" ht="12.75" customHeight="1">
      <c r="B40" s="19"/>
      <c r="C40" s="24"/>
      <c r="D40" s="13" t="e">
        <f>TEXT('2 Calculation'!BP40,"0")</f>
        <v>#N/A</v>
      </c>
      <c r="E40" s="14" t="e">
        <f>TEXT(C40,"00000000000000")&amp;TEXT('2 Calculation'!BP40,"0")</f>
        <v>#N/A</v>
      </c>
    </row>
    <row r="41" spans="2:5" ht="13.5">
      <c r="B41" s="19"/>
      <c r="C41" s="24"/>
      <c r="D41" s="13" t="e">
        <f>TEXT('2 Calculation'!BP41,"0")</f>
        <v>#N/A</v>
      </c>
      <c r="E41" s="14" t="e">
        <f>TEXT(C41,"00000000000000")&amp;TEXT('2 Calculation'!BP41,"0")</f>
        <v>#N/A</v>
      </c>
    </row>
    <row r="42" spans="2:5" ht="13.5">
      <c r="B42" s="19"/>
      <c r="C42" s="24"/>
      <c r="D42" s="13" t="e">
        <f>TEXT('2 Calculation'!BP42,"0")</f>
        <v>#N/A</v>
      </c>
      <c r="E42" s="14" t="e">
        <f>TEXT(C42,"00000000000000")&amp;TEXT('2 Calculation'!BP42,"0")</f>
        <v>#N/A</v>
      </c>
    </row>
    <row r="43" spans="2:5" ht="13.5">
      <c r="B43" s="19"/>
      <c r="C43" s="24"/>
      <c r="D43" s="13" t="e">
        <f>TEXT('2 Calculation'!BP43,"0")</f>
        <v>#N/A</v>
      </c>
      <c r="E43" s="14" t="e">
        <f>TEXT(C43,"00000000000000")&amp;TEXT('2 Calculation'!BP43,"0")</f>
        <v>#N/A</v>
      </c>
    </row>
    <row r="44" spans="2:5" ht="12.75" customHeight="1">
      <c r="B44" s="19"/>
      <c r="C44" s="24"/>
      <c r="D44" s="13" t="e">
        <f>TEXT('2 Calculation'!BP44,"0")</f>
        <v>#N/A</v>
      </c>
      <c r="E44" s="14" t="e">
        <f>TEXT(C44,"00000000000000")&amp;TEXT('2 Calculation'!BP44,"0")</f>
        <v>#N/A</v>
      </c>
    </row>
    <row r="45" spans="2:5" ht="13.5">
      <c r="B45" s="19"/>
      <c r="C45" s="24"/>
      <c r="D45" s="13" t="e">
        <f>TEXT('2 Calculation'!BP45,"0")</f>
        <v>#N/A</v>
      </c>
      <c r="E45" s="14" t="e">
        <f>TEXT(C45,"00000000000000")&amp;TEXT('2 Calculation'!BP45,"0")</f>
        <v>#N/A</v>
      </c>
    </row>
    <row r="46" spans="2:5" ht="13.5">
      <c r="B46" s="19"/>
      <c r="C46" s="24"/>
      <c r="D46" s="13" t="e">
        <f>TEXT('2 Calculation'!BP46,"0")</f>
        <v>#N/A</v>
      </c>
      <c r="E46" s="14" t="e">
        <f>TEXT(C46,"00000000000000")&amp;TEXT('2 Calculation'!BP46,"0")</f>
        <v>#N/A</v>
      </c>
    </row>
    <row r="47" spans="2:5" ht="13.5">
      <c r="B47" s="19"/>
      <c r="C47" s="24"/>
      <c r="D47" s="13" t="e">
        <f>TEXT('2 Calculation'!BP47,"0")</f>
        <v>#N/A</v>
      </c>
      <c r="E47" s="14" t="e">
        <f>TEXT(C47,"00000000000000")&amp;TEXT('2 Calculation'!BP47,"0")</f>
        <v>#N/A</v>
      </c>
    </row>
    <row r="48" spans="2:5" ht="13.5">
      <c r="B48" s="19"/>
      <c r="C48" s="24"/>
      <c r="D48" s="13" t="e">
        <f>TEXT('2 Calculation'!BP48,"0")</f>
        <v>#N/A</v>
      </c>
      <c r="E48" s="14" t="e">
        <f>TEXT(C48,"00000000000000")&amp;TEXT('2 Calculation'!BP48,"0")</f>
        <v>#N/A</v>
      </c>
    </row>
    <row r="49" spans="2:5" ht="13.5">
      <c r="B49" s="19"/>
      <c r="C49" s="24"/>
      <c r="D49" s="13" t="e">
        <f>TEXT('2 Calculation'!BP49,"0")</f>
        <v>#N/A</v>
      </c>
      <c r="E49" s="14" t="e">
        <f>TEXT(C49,"00000000000000")&amp;TEXT('2 Calculation'!BP49,"0")</f>
        <v>#N/A</v>
      </c>
    </row>
    <row r="50" spans="2:5" ht="13.5">
      <c r="B50" s="19"/>
      <c r="C50" s="24"/>
      <c r="D50" s="13" t="e">
        <f>TEXT('2 Calculation'!BP50,"0")</f>
        <v>#N/A</v>
      </c>
      <c r="E50" s="14" t="e">
        <f>TEXT(C50,"00000000000000")&amp;TEXT('2 Calculation'!BP50,"0")</f>
        <v>#N/A</v>
      </c>
    </row>
    <row r="51" spans="2:5" ht="13.5">
      <c r="B51" s="19"/>
      <c r="C51" s="24"/>
      <c r="D51" s="13" t="e">
        <f>TEXT('2 Calculation'!BP51,"0")</f>
        <v>#N/A</v>
      </c>
      <c r="E51" s="14" t="e">
        <f>TEXT(C51,"00000000000000")&amp;TEXT('2 Calculation'!BP51,"0")</f>
        <v>#N/A</v>
      </c>
    </row>
    <row r="52" spans="2:5" ht="13.5">
      <c r="B52" s="19"/>
      <c r="C52" s="24"/>
      <c r="D52" s="13" t="e">
        <f>TEXT('2 Calculation'!BP52,"0")</f>
        <v>#N/A</v>
      </c>
      <c r="E52" s="14" t="e">
        <f>TEXT(C52,"00000000000000")&amp;TEXT('2 Calculation'!BP52,"0")</f>
        <v>#N/A</v>
      </c>
    </row>
    <row r="53" spans="2:5" ht="13.5">
      <c r="B53" s="19"/>
      <c r="C53" s="24"/>
      <c r="D53" s="13" t="e">
        <f>TEXT('2 Calculation'!BP53,"0")</f>
        <v>#N/A</v>
      </c>
      <c r="E53" s="14" t="e">
        <f>TEXT(C53,"00000000000000")&amp;TEXT('2 Calculation'!BP53,"0")</f>
        <v>#N/A</v>
      </c>
    </row>
    <row r="54" spans="2:5" ht="12.75">
      <c r="B54" s="19"/>
      <c r="C54" s="24"/>
      <c r="D54" s="13" t="e">
        <f>TEXT('2 Calculation'!BP54,"0")</f>
        <v>#N/A</v>
      </c>
      <c r="E54" s="14" t="e">
        <f>TEXT(C54,"00000000000000")&amp;TEXT('2 Calculation'!BP54,"0")</f>
        <v>#N/A</v>
      </c>
    </row>
    <row r="55" spans="2:5" ht="12.75">
      <c r="B55" s="19"/>
      <c r="C55" s="24"/>
      <c r="D55" s="13" t="e">
        <f>TEXT('2 Calculation'!BP55,"0")</f>
        <v>#N/A</v>
      </c>
      <c r="E55" s="14" t="e">
        <f>TEXT(C55,"00000000000000")&amp;TEXT('2 Calculation'!BP55,"0")</f>
        <v>#N/A</v>
      </c>
    </row>
    <row r="56" spans="2:5" ht="12.75">
      <c r="B56" s="19"/>
      <c r="C56" s="24"/>
      <c r="D56" s="13" t="e">
        <f>TEXT('2 Calculation'!BP56,"0")</f>
        <v>#N/A</v>
      </c>
      <c r="E56" s="14" t="e">
        <f>TEXT(C56,"00000000000000")&amp;TEXT('2 Calculation'!BP56,"0")</f>
        <v>#N/A</v>
      </c>
    </row>
    <row r="57" spans="2:5" ht="12.75">
      <c r="B57" s="19"/>
      <c r="C57" s="24"/>
      <c r="D57" s="13" t="e">
        <f>TEXT('2 Calculation'!BP57,"0")</f>
        <v>#N/A</v>
      </c>
      <c r="E57" s="14" t="e">
        <f>TEXT(C57,"00000000000000")&amp;TEXT('2 Calculation'!BP57,"0")</f>
        <v>#N/A</v>
      </c>
    </row>
    <row r="58" spans="2:5" ht="12.75">
      <c r="B58" s="19"/>
      <c r="C58" s="24"/>
      <c r="D58" s="13" t="e">
        <f>TEXT('2 Calculation'!BP58,"0")</f>
        <v>#N/A</v>
      </c>
      <c r="E58" s="14" t="e">
        <f>TEXT(C58,"00000000000000")&amp;TEXT('2 Calculation'!BP58,"0")</f>
        <v>#N/A</v>
      </c>
    </row>
    <row r="59" spans="2:5" ht="12.75">
      <c r="B59" s="19"/>
      <c r="C59" s="24"/>
      <c r="D59" s="13" t="e">
        <f>TEXT('2 Calculation'!BP59,"0")</f>
        <v>#N/A</v>
      </c>
      <c r="E59" s="14" t="e">
        <f>TEXT(C59,"00000000000000")&amp;TEXT('2 Calculation'!BP59,"0")</f>
        <v>#N/A</v>
      </c>
    </row>
    <row r="60" spans="2:5" ht="13.5">
      <c r="B60" s="19"/>
      <c r="C60" s="25"/>
      <c r="D60" s="17" t="e">
        <f>TEXT('2 Calculation'!BP60,"0")</f>
        <v>#N/A</v>
      </c>
      <c r="E60" s="18" t="e">
        <f>TEXT(C60,"00000000000000")&amp;TEXT('2 Calculation'!BP60,"0")</f>
        <v>#N/A</v>
      </c>
    </row>
  </sheetData>
  <sheetProtection selectLockedCells="1" selectUnlockedCells="1"/>
  <mergeCells count="3">
    <mergeCell ref="B2:B3"/>
    <mergeCell ref="B4:B10"/>
    <mergeCell ref="B11:B60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P159"/>
  <sheetViews>
    <sheetView workbookViewId="0" topLeftCell="A1">
      <pane ySplit="3" topLeftCell="A4" activePane="bottomLeft" state="frozen"/>
      <selection pane="topLeft" activeCell="A1" sqref="A1"/>
      <selection pane="bottomLeft" activeCell="BN5" sqref="BN5"/>
    </sheetView>
  </sheetViews>
  <sheetFormatPr defaultColWidth="4.57421875" defaultRowHeight="12.75"/>
  <cols>
    <col min="1" max="1" width="3.7109375" style="0" customWidth="1"/>
    <col min="2" max="2" width="3.28125" style="0" customWidth="1"/>
    <col min="3" max="3" width="4.57421875" style="0" customWidth="1"/>
    <col min="4" max="38" width="2.00390625" style="0" customWidth="1"/>
    <col min="39" max="43" width="3.00390625" style="0" customWidth="1"/>
    <col min="44" max="44" width="3.421875" style="0" customWidth="1"/>
    <col min="45" max="46" width="3.140625" style="0" customWidth="1"/>
    <col min="47" max="58" width="3.00390625" style="0" customWidth="1"/>
    <col min="59" max="60" width="2.8515625" style="0" customWidth="1"/>
    <col min="61" max="62" width="2.7109375" style="0" customWidth="1"/>
    <col min="63" max="63" width="3.140625" style="0" customWidth="1"/>
    <col min="64" max="64" width="2.8515625" style="0" customWidth="1"/>
    <col min="65" max="65" width="3.140625" style="0" customWidth="1"/>
    <col min="66" max="66" width="2.7109375" style="0" customWidth="1"/>
    <col min="67" max="67" width="8.28125" style="0" customWidth="1"/>
    <col min="68" max="68" width="11.140625" style="0" customWidth="1"/>
    <col min="69" max="16384" width="3.7109375" style="0" customWidth="1"/>
  </cols>
  <sheetData>
    <row r="1" spans="2:68" ht="12.75">
      <c r="B1" t="s">
        <v>15</v>
      </c>
      <c r="C1" s="26">
        <v>1</v>
      </c>
      <c r="D1" s="26">
        <v>1</v>
      </c>
      <c r="E1" s="26">
        <v>1</v>
      </c>
      <c r="F1" s="26">
        <v>1</v>
      </c>
      <c r="G1" s="26">
        <v>2</v>
      </c>
      <c r="H1" s="26">
        <v>2</v>
      </c>
      <c r="I1" s="26">
        <v>2</v>
      </c>
      <c r="J1" s="26">
        <v>2</v>
      </c>
      <c r="K1" s="26">
        <v>3</v>
      </c>
      <c r="L1" s="26">
        <v>3</v>
      </c>
      <c r="M1" s="26">
        <v>3</v>
      </c>
      <c r="N1" s="26">
        <v>3</v>
      </c>
      <c r="O1" s="26">
        <v>4</v>
      </c>
      <c r="P1" s="26">
        <v>4</v>
      </c>
      <c r="Q1" s="26">
        <v>4</v>
      </c>
      <c r="R1" s="26">
        <v>4</v>
      </c>
      <c r="S1" s="26">
        <v>5</v>
      </c>
      <c r="T1" s="26">
        <v>5</v>
      </c>
      <c r="U1" s="26">
        <v>5</v>
      </c>
      <c r="V1" s="26">
        <v>5</v>
      </c>
      <c r="W1" s="26">
        <v>6</v>
      </c>
      <c r="X1" s="26">
        <v>6</v>
      </c>
      <c r="Y1" s="26">
        <v>6</v>
      </c>
      <c r="Z1" s="26">
        <v>6</v>
      </c>
      <c r="AA1" s="27">
        <v>7</v>
      </c>
      <c r="AB1" s="27">
        <v>7</v>
      </c>
      <c r="AC1" s="27">
        <v>7</v>
      </c>
      <c r="AD1" s="27">
        <v>7</v>
      </c>
      <c r="AE1" s="26">
        <v>8</v>
      </c>
      <c r="AF1" s="26">
        <v>8</v>
      </c>
      <c r="AG1" s="26">
        <v>8</v>
      </c>
      <c r="AH1" s="26">
        <v>8</v>
      </c>
      <c r="AI1" s="26">
        <v>9</v>
      </c>
      <c r="AJ1" s="26">
        <v>9</v>
      </c>
      <c r="AK1" s="26">
        <v>9</v>
      </c>
      <c r="AL1" s="26">
        <v>9</v>
      </c>
      <c r="AM1" s="26">
        <v>10</v>
      </c>
      <c r="AN1" s="26">
        <v>10</v>
      </c>
      <c r="AO1" s="26">
        <v>10</v>
      </c>
      <c r="AP1" s="26">
        <v>10</v>
      </c>
      <c r="AQ1" s="26">
        <v>11</v>
      </c>
      <c r="AR1" s="26">
        <v>11</v>
      </c>
      <c r="AS1" s="26">
        <v>11</v>
      </c>
      <c r="AT1" s="26">
        <v>11</v>
      </c>
      <c r="AU1" s="26">
        <v>12</v>
      </c>
      <c r="AV1" s="26">
        <v>12</v>
      </c>
      <c r="AW1" s="26">
        <v>12</v>
      </c>
      <c r="AX1" s="26">
        <v>12</v>
      </c>
      <c r="AY1" s="26">
        <v>13</v>
      </c>
      <c r="AZ1" s="26">
        <v>13</v>
      </c>
      <c r="BA1" s="26">
        <v>13</v>
      </c>
      <c r="BB1" s="26">
        <v>13</v>
      </c>
      <c r="BC1" s="26">
        <v>14</v>
      </c>
      <c r="BD1" s="26">
        <v>14</v>
      </c>
      <c r="BE1" s="26">
        <v>14</v>
      </c>
      <c r="BF1" s="26">
        <v>14</v>
      </c>
      <c r="BG1" s="28" t="s">
        <v>16</v>
      </c>
      <c r="BH1" s="28"/>
      <c r="BI1" s="28"/>
      <c r="BJ1" s="28"/>
      <c r="BK1" s="28">
        <v>15</v>
      </c>
      <c r="BL1" s="28"/>
      <c r="BM1" s="28"/>
      <c r="BN1" s="28"/>
      <c r="BO1" s="29" t="s">
        <v>17</v>
      </c>
      <c r="BP1" s="29" t="s">
        <v>18</v>
      </c>
    </row>
    <row r="2" spans="2:66" ht="12.75">
      <c r="B2" t="s">
        <v>19</v>
      </c>
      <c r="C2" s="26" t="s">
        <v>20</v>
      </c>
      <c r="D2" s="26" t="s">
        <v>20</v>
      </c>
      <c r="E2" s="26" t="s">
        <v>21</v>
      </c>
      <c r="F2" s="26" t="s">
        <v>21</v>
      </c>
      <c r="G2" s="26" t="s">
        <v>20</v>
      </c>
      <c r="H2" s="26" t="s">
        <v>20</v>
      </c>
      <c r="I2" s="26" t="s">
        <v>21</v>
      </c>
      <c r="J2" s="26" t="s">
        <v>21</v>
      </c>
      <c r="K2" s="26" t="s">
        <v>20</v>
      </c>
      <c r="L2" s="26" t="s">
        <v>20</v>
      </c>
      <c r="M2" s="26" t="s">
        <v>21</v>
      </c>
      <c r="N2" s="26" t="s">
        <v>21</v>
      </c>
      <c r="O2" s="26" t="s">
        <v>20</v>
      </c>
      <c r="P2" s="26" t="s">
        <v>20</v>
      </c>
      <c r="Q2" s="26" t="s">
        <v>21</v>
      </c>
      <c r="R2" s="26" t="s">
        <v>21</v>
      </c>
      <c r="S2" s="26" t="s">
        <v>20</v>
      </c>
      <c r="T2" s="26" t="s">
        <v>20</v>
      </c>
      <c r="U2" s="26" t="s">
        <v>21</v>
      </c>
      <c r="V2" s="26" t="s">
        <v>21</v>
      </c>
      <c r="W2" s="26" t="s">
        <v>20</v>
      </c>
      <c r="X2" s="26" t="s">
        <v>20</v>
      </c>
      <c r="Y2" s="26" t="s">
        <v>21</v>
      </c>
      <c r="Z2" s="26" t="s">
        <v>21</v>
      </c>
      <c r="AA2" s="26" t="s">
        <v>20</v>
      </c>
      <c r="AB2" s="26" t="s">
        <v>20</v>
      </c>
      <c r="AC2" s="26" t="s">
        <v>21</v>
      </c>
      <c r="AD2" s="26" t="s">
        <v>21</v>
      </c>
      <c r="AE2" s="26" t="s">
        <v>20</v>
      </c>
      <c r="AF2" s="26" t="s">
        <v>20</v>
      </c>
      <c r="AG2" s="26" t="s">
        <v>21</v>
      </c>
      <c r="AH2" s="26" t="s">
        <v>21</v>
      </c>
      <c r="AI2" s="26" t="s">
        <v>20</v>
      </c>
      <c r="AJ2" s="26" t="s">
        <v>20</v>
      </c>
      <c r="AK2" s="26" t="s">
        <v>21</v>
      </c>
      <c r="AL2" s="26" t="s">
        <v>21</v>
      </c>
      <c r="AM2" s="26" t="s">
        <v>20</v>
      </c>
      <c r="AN2" s="26" t="s">
        <v>20</v>
      </c>
      <c r="AO2" s="26" t="s">
        <v>21</v>
      </c>
      <c r="AP2" s="26" t="s">
        <v>21</v>
      </c>
      <c r="AQ2" s="26" t="s">
        <v>20</v>
      </c>
      <c r="AR2" s="26" t="s">
        <v>20</v>
      </c>
      <c r="AS2" s="26" t="s">
        <v>21</v>
      </c>
      <c r="AT2" s="26" t="s">
        <v>21</v>
      </c>
      <c r="AU2" s="26" t="s">
        <v>20</v>
      </c>
      <c r="AV2" s="26" t="s">
        <v>20</v>
      </c>
      <c r="AW2" s="26" t="s">
        <v>21</v>
      </c>
      <c r="AX2" s="26" t="s">
        <v>21</v>
      </c>
      <c r="AY2" s="26" t="s">
        <v>20</v>
      </c>
      <c r="AZ2" s="26" t="s">
        <v>20</v>
      </c>
      <c r="BA2" s="26" t="s">
        <v>21</v>
      </c>
      <c r="BB2" s="26" t="s">
        <v>21</v>
      </c>
      <c r="BC2" s="26" t="s">
        <v>20</v>
      </c>
      <c r="BD2" s="26" t="s">
        <v>20</v>
      </c>
      <c r="BE2" s="26" t="s">
        <v>21</v>
      </c>
      <c r="BF2" s="26" t="s">
        <v>21</v>
      </c>
      <c r="BG2" s="26" t="s">
        <v>22</v>
      </c>
      <c r="BH2" s="26" t="s">
        <v>22</v>
      </c>
      <c r="BI2" s="26" t="s">
        <v>22</v>
      </c>
      <c r="BJ2" s="26" t="s">
        <v>22</v>
      </c>
      <c r="BK2" s="26" t="s">
        <v>20</v>
      </c>
      <c r="BL2" s="26" t="s">
        <v>20</v>
      </c>
      <c r="BM2" s="26" t="s">
        <v>21</v>
      </c>
      <c r="BN2" s="26" t="s">
        <v>21</v>
      </c>
    </row>
    <row r="3" spans="2:66" ht="13.5">
      <c r="B3" t="s">
        <v>23</v>
      </c>
      <c r="C3" s="26">
        <v>1</v>
      </c>
      <c r="D3" s="26">
        <v>2</v>
      </c>
      <c r="E3" s="26">
        <v>1</v>
      </c>
      <c r="F3" s="26">
        <v>2</v>
      </c>
      <c r="G3" s="26">
        <v>1</v>
      </c>
      <c r="H3" s="26">
        <v>2</v>
      </c>
      <c r="I3" s="26">
        <v>1</v>
      </c>
      <c r="J3" s="26">
        <v>2</v>
      </c>
      <c r="K3" s="26">
        <v>1</v>
      </c>
      <c r="L3" s="26">
        <v>2</v>
      </c>
      <c r="M3" s="26">
        <v>1</v>
      </c>
      <c r="N3" s="26">
        <v>2</v>
      </c>
      <c r="O3" s="26">
        <v>1</v>
      </c>
      <c r="P3" s="26">
        <v>2</v>
      </c>
      <c r="Q3" s="26">
        <v>1</v>
      </c>
      <c r="R3" s="26">
        <v>2</v>
      </c>
      <c r="S3" s="26">
        <v>1</v>
      </c>
      <c r="T3" s="26">
        <v>2</v>
      </c>
      <c r="U3" s="26">
        <v>1</v>
      </c>
      <c r="V3" s="26">
        <v>2</v>
      </c>
      <c r="W3" s="26">
        <v>1</v>
      </c>
      <c r="X3" s="26">
        <v>2</v>
      </c>
      <c r="Y3" s="26">
        <v>1</v>
      </c>
      <c r="Z3" s="26">
        <v>2</v>
      </c>
      <c r="AA3" s="26">
        <v>1</v>
      </c>
      <c r="AB3" s="26">
        <v>2</v>
      </c>
      <c r="AC3" s="26">
        <v>1</v>
      </c>
      <c r="AD3" s="26">
        <v>2</v>
      </c>
      <c r="AE3" s="26">
        <v>1</v>
      </c>
      <c r="AF3" s="26">
        <v>2</v>
      </c>
      <c r="AG3" s="26">
        <v>1</v>
      </c>
      <c r="AH3" s="26">
        <v>2</v>
      </c>
      <c r="AI3" s="26">
        <v>1</v>
      </c>
      <c r="AJ3" s="26">
        <v>2</v>
      </c>
      <c r="AK3" s="26">
        <v>1</v>
      </c>
      <c r="AL3" s="26">
        <v>2</v>
      </c>
      <c r="AM3" s="26">
        <v>1</v>
      </c>
      <c r="AN3" s="26">
        <v>2</v>
      </c>
      <c r="AO3" s="26">
        <v>1</v>
      </c>
      <c r="AP3" s="26">
        <v>2</v>
      </c>
      <c r="AQ3" s="26">
        <v>1</v>
      </c>
      <c r="AR3" s="26">
        <v>2</v>
      </c>
      <c r="AS3" s="26">
        <v>1</v>
      </c>
      <c r="AT3" s="26">
        <v>2</v>
      </c>
      <c r="AU3" s="26">
        <v>1</v>
      </c>
      <c r="AV3" s="26">
        <v>2</v>
      </c>
      <c r="AW3" s="26">
        <v>1</v>
      </c>
      <c r="AX3" s="26">
        <v>2</v>
      </c>
      <c r="AY3" s="26">
        <v>1</v>
      </c>
      <c r="AZ3" s="26">
        <v>2</v>
      </c>
      <c r="BA3" s="26">
        <v>1</v>
      </c>
      <c r="BB3" s="26">
        <v>2</v>
      </c>
      <c r="BC3" s="26">
        <v>1</v>
      </c>
      <c r="BD3" s="26">
        <v>2</v>
      </c>
      <c r="BE3" s="26">
        <v>1</v>
      </c>
      <c r="BF3" s="26">
        <v>2</v>
      </c>
      <c r="BG3" s="26">
        <v>1</v>
      </c>
      <c r="BH3" s="26">
        <v>2</v>
      </c>
      <c r="BI3" s="26">
        <v>3</v>
      </c>
      <c r="BJ3" s="26">
        <v>4</v>
      </c>
      <c r="BK3" s="26">
        <v>1</v>
      </c>
      <c r="BL3" s="26">
        <v>2</v>
      </c>
      <c r="BM3" s="26">
        <v>1</v>
      </c>
      <c r="BN3" s="26">
        <v>2</v>
      </c>
    </row>
    <row r="4" spans="3:68" ht="12.75">
      <c r="C4" s="30">
        <f>VLOOKUP(MID('1 Input-Output'!C4,C$1,1),list_alpha_q1,2,0)</f>
        <v>1</v>
      </c>
      <c r="D4" s="30">
        <f>VLOOKUP(MID('1 Input-Output'!C4,D$1,1),list_alpha_q2,2,0)</f>
        <v>0</v>
      </c>
      <c r="E4" s="30">
        <f>VLOOKUP(MID('1 Input-Output'!C4,E$1,1),list_alpha_r1,2,0)</f>
        <v>1</v>
      </c>
      <c r="F4" s="30">
        <f>VLOOKUP(MID('1 Input-Output'!C4,F$1,1),list_alpha_r2,2,0)</f>
        <v>2</v>
      </c>
      <c r="G4" s="30">
        <f>VLOOKUP(MID('1 Input-Output'!C4,G$1,1),list_alpha_q1,2,0)</f>
        <v>1</v>
      </c>
      <c r="H4" s="30">
        <f>VLOOKUP(MID('1 Input-Output'!C4,H$1,1),list_alpha_q2,2,0)</f>
        <v>0</v>
      </c>
      <c r="I4" s="30">
        <f>VLOOKUP(MID('1 Input-Output'!C4,I$1,1),list_alpha_r1,2,0)</f>
        <v>1</v>
      </c>
      <c r="J4" s="30">
        <f>VLOOKUP(MID('1 Input-Output'!C4,J$1,1),list_alpha_r2,2,0)</f>
        <v>2</v>
      </c>
      <c r="K4" s="30">
        <f>VLOOKUP(MID('1 Input-Output'!C4,K$1,1),list_alpha_q1,2,0)</f>
        <v>0</v>
      </c>
      <c r="L4" s="30">
        <f>VLOOKUP(MID('1 Input-Output'!C4,L$1,1),list_alpha_q2,2,0)</f>
        <v>0</v>
      </c>
      <c r="M4" s="30">
        <f>VLOOKUP(MID('1 Input-Output'!C4,M$1,1),list_alpha_r1,2,0)</f>
        <v>0</v>
      </c>
      <c r="N4" s="30">
        <f>VLOOKUP(MID('1 Input-Output'!C4,N$1,1),list_alpha_r2,2,0)</f>
        <v>1</v>
      </c>
      <c r="O4" s="30">
        <f>VLOOKUP(MID('1 Input-Output'!C4,O$1,1),list_alpha_q1,2,0)</f>
        <v>0</v>
      </c>
      <c r="P4" s="30">
        <f>VLOOKUP(MID('1 Input-Output'!C4,P$1,1),list_alpha_q2,2,0)</f>
        <v>0</v>
      </c>
      <c r="Q4" s="30">
        <f>VLOOKUP(MID('1 Input-Output'!C4,Q$1,1),list_alpha_r1,2,0)</f>
        <v>0</v>
      </c>
      <c r="R4" s="30">
        <f>VLOOKUP(MID('1 Input-Output'!C4,R$1,1),list_alpha_r2,2,0)</f>
        <v>2</v>
      </c>
      <c r="S4" s="30">
        <f>VLOOKUP(MID('1 Input-Output'!C4,S$1,1),list_alpha_q1,2,0)</f>
        <v>0</v>
      </c>
      <c r="T4" s="30">
        <f>VLOOKUP(MID('1 Input-Output'!C4,T$1,1),list_alpha_q2,2,0)</f>
        <v>0</v>
      </c>
      <c r="U4" s="30">
        <f>VLOOKUP(MID('1 Input-Output'!C4,U$1,1),list_alpha_r1,2,0)</f>
        <v>1</v>
      </c>
      <c r="V4" s="30">
        <f>VLOOKUP(MID('1 Input-Output'!C4,V$1,1),list_alpha_r2,2,0)</f>
        <v>0</v>
      </c>
      <c r="W4" s="30">
        <f>VLOOKUP(MID('1 Input-Output'!C4,W$1,1),list_alpha_q1,2,0)</f>
        <v>0</v>
      </c>
      <c r="X4" s="30">
        <f>VLOOKUP(MID('1 Input-Output'!C4,X$1,1),list_alpha_q2,2,0)</f>
        <v>1</v>
      </c>
      <c r="Y4" s="30">
        <f>VLOOKUP(MID('1 Input-Output'!C4,Y$1,1),list_alpha_r1,2,0)</f>
        <v>0</v>
      </c>
      <c r="Z4" s="30">
        <f>VLOOKUP(MID('1 Input-Output'!C4,Z$1,1),list_alpha_r2,2,0)</f>
        <v>1</v>
      </c>
      <c r="AA4" s="30">
        <f>VLOOKUP(MID('1 Input-Output'!C4,AA$1,1),list_alpha_q1,2,0)</f>
        <v>0</v>
      </c>
      <c r="AB4" s="30">
        <f>VLOOKUP(MID('1 Input-Output'!C4,AB$1,1),list_alpha_q2,2,0)</f>
        <v>1</v>
      </c>
      <c r="AC4" s="30">
        <f>VLOOKUP(MID('1 Input-Output'!C4,AC$1,1),list_alpha_r1,2,0)</f>
        <v>0</v>
      </c>
      <c r="AD4" s="30">
        <f>VLOOKUP(MID('1 Input-Output'!C4,AD$1,1),list_alpha_r2,2,0)</f>
        <v>2</v>
      </c>
      <c r="AE4" s="30">
        <f>VLOOKUP(MID('1 Input-Output'!C4,AE$1,1),list_alpha_q1,2,0)</f>
        <v>0</v>
      </c>
      <c r="AF4" s="30">
        <f>VLOOKUP(MID('1 Input-Output'!C4,AF$1,1),list_alpha_q2,2,0)</f>
        <v>1</v>
      </c>
      <c r="AG4" s="30">
        <f>VLOOKUP(MID('1 Input-Output'!C4,AG$1,1),list_alpha_r1,2,0)</f>
        <v>1</v>
      </c>
      <c r="AH4" s="30">
        <f>VLOOKUP(MID('1 Input-Output'!C4,AH$1,1),list_alpha_r2,2,0)</f>
        <v>0</v>
      </c>
      <c r="AI4" s="30">
        <f>VLOOKUP(MID('1 Input-Output'!C4,AI$1,1),list_alpha_q1,2,0)</f>
        <v>0</v>
      </c>
      <c r="AJ4" s="30">
        <f>VLOOKUP(MID('1 Input-Output'!C4,AJ$1,1),list_alpha_q2,2,0)</f>
        <v>1</v>
      </c>
      <c r="AK4" s="30">
        <f>VLOOKUP(MID('1 Input-Output'!C4,AK$1,1),list_alpha_r1,2,0)</f>
        <v>1</v>
      </c>
      <c r="AL4" s="30">
        <f>VLOOKUP(MID('1 Input-Output'!C4,AL$1,1),list_alpha_r2,2,0)</f>
        <v>1</v>
      </c>
      <c r="AM4" s="30">
        <f>VLOOKUP(MID('1 Input-Output'!C4,AM$1,1),list_alpha_q1,2,0)</f>
        <v>0</v>
      </c>
      <c r="AN4" s="30">
        <f>VLOOKUP(MID('1 Input-Output'!C4,AN$1,1),list_alpha_q2,2,0)</f>
        <v>1</v>
      </c>
      <c r="AO4" s="30">
        <f>VLOOKUP(MID('1 Input-Output'!C4,AO$1,1),list_alpha_r1,2,0)</f>
        <v>1</v>
      </c>
      <c r="AP4" s="30">
        <f>VLOOKUP(MID('1 Input-Output'!C4,AP$1,1),list_alpha_r2,2,0)</f>
        <v>2</v>
      </c>
      <c r="AQ4" s="30">
        <f>VLOOKUP(MID('1 Input-Output'!C4,AQ$1,1),list_alpha_q1,2,0)</f>
        <v>0</v>
      </c>
      <c r="AR4" s="30">
        <f>VLOOKUP(MID('1 Input-Output'!C4,AR$1,1),list_alpha_q2,2,0)</f>
        <v>1</v>
      </c>
      <c r="AS4" s="30">
        <f>VLOOKUP(MID('1 Input-Output'!C4,AS$1,1),list_alpha_r1,2,0)</f>
        <v>2</v>
      </c>
      <c r="AT4" s="30">
        <f>VLOOKUP(MID('1 Input-Output'!C4,AT$1,1),list_alpha_r2,2,0)</f>
        <v>0</v>
      </c>
      <c r="AU4" s="30">
        <f>VLOOKUP(MID('1 Input-Output'!C4,AU$1,1),list_alpha_q1,2,0)</f>
        <v>0</v>
      </c>
      <c r="AV4" s="30">
        <f>VLOOKUP(MID('1 Input-Output'!C4,AV$1,1),list_alpha_q2,2,0)</f>
        <v>1</v>
      </c>
      <c r="AW4" s="30">
        <f>VLOOKUP(MID('1 Input-Output'!C4,AW$1,1),list_alpha_r1,2,0)</f>
        <v>2</v>
      </c>
      <c r="AX4" s="30">
        <f>VLOOKUP(MID('1 Input-Output'!C4,AX$1,1),list_alpha_r2,2,0)</f>
        <v>1</v>
      </c>
      <c r="AY4" s="30">
        <f>VLOOKUP(MID('1 Input-Output'!C4,AY$1,1),list_alpha_q1,2,0)</f>
        <v>0</v>
      </c>
      <c r="AZ4" s="30">
        <f>VLOOKUP(MID('1 Input-Output'!C4,AZ$1,1),list_alpha_q2,2,0)</f>
        <v>1</v>
      </c>
      <c r="BA4" s="30">
        <f>VLOOKUP(MID('1 Input-Output'!C4,BA$1,1),list_alpha_r1,2,0)</f>
        <v>2</v>
      </c>
      <c r="BB4" s="30">
        <f>VLOOKUP(MID('1 Input-Output'!C4,BB$1,1),list_alpha_r2,2,0)</f>
        <v>2</v>
      </c>
      <c r="BC4" s="30">
        <f>VLOOKUP(MID('1 Input-Output'!C4,BC$1,1),list_alpha_q1,2,0)</f>
        <v>1</v>
      </c>
      <c r="BD4" s="30">
        <f>VLOOKUP(MID('1 Input-Output'!C4,BD$1,1),list_alpha_q2,2,0)</f>
        <v>0</v>
      </c>
      <c r="BE4" s="30">
        <f>VLOOKUP(MID('1 Input-Output'!C4,BE$1,1),list_alpha_r1,2,0)</f>
        <v>0</v>
      </c>
      <c r="BF4" s="30">
        <f>VLOOKUP(MID('1 Input-Output'!C4,BF$1,1),list_alpha_r2,2,0)</f>
        <v>0</v>
      </c>
      <c r="BG4" s="30">
        <f>MOD('2 Calculation'!C4*'3 Matrices'!$C$4+'2 Calculation'!D4*'3 Matrices'!$E$4+'2 Calculation'!G4*'3 Matrices'!$C$5+'2 Calculation'!H4*'3 Matrices'!$E$5+'2 Calculation'!K4*'3 Matrices'!$C$6+'2 Calculation'!L4*'3 Matrices'!$E$6+'2 Calculation'!O4*'3 Matrices'!$C$7+'2 Calculation'!P4*'3 Matrices'!$E$7+'2 Calculation'!S4*'3 Matrices'!$C$8+'2 Calculation'!T4*'3 Matrices'!$E$8+'2 Calculation'!W4*'3 Matrices'!$C$9+'2 Calculation'!X4*'3 Matrices'!$E$9+'2 Calculation'!AA4*'3 Matrices'!$C$10+'2 Calculation'!AB4*'3 Matrices'!$E$10+'2 Calculation'!AE4*'3 Matrices'!$C$11+'2 Calculation'!AF4*'3 Matrices'!$E$11+'2 Calculation'!AI4*'3 Matrices'!$C$12+'2 Calculation'!AJ4*'3 Matrices'!$E$12+'2 Calculation'!AM4*'3 Matrices'!$C$13+'2 Calculation'!AN4*'3 Matrices'!$E$13+'2 Calculation'!AQ4*'3 Matrices'!$C$14+'2 Calculation'!AR4*'3 Matrices'!$E$14+'2 Calculation'!AU4*'3 Matrices'!$C$15+'2 Calculation'!AV4*'3 Matrices'!$E$15+'2 Calculation'!AY4*'3 Matrices'!$C$16+'2 Calculation'!AZ4*'3 Matrices'!$E$16+'2 Calculation'!BC4*'3 Matrices'!$C$17+'2 Calculation'!BD4*'3 Matrices'!$E$17,2)</f>
        <v>1</v>
      </c>
      <c r="BH4" s="30">
        <f>MOD('2 Calculation'!C4*'3 Matrices'!$D$4+'2 Calculation'!D4*'3 Matrices'!$F$4+'2 Calculation'!G4*'3 Matrices'!$D$5+'2 Calculation'!H4*'3 Matrices'!$F$5+'2 Calculation'!K4*'3 Matrices'!$D$6+'2 Calculation'!L4*'3 Matrices'!$F$6+'2 Calculation'!O4*'3 Matrices'!$D$7+'2 Calculation'!P4*'3 Matrices'!$F$7+'2 Calculation'!S4*'3 Matrices'!$D$8+'2 Calculation'!T4*'3 Matrices'!$F$8+'2 Calculation'!W4*'3 Matrices'!$D$9+'2 Calculation'!X4*'3 Matrices'!$F$9+'2 Calculation'!AA4*'3 Matrices'!$D$10+'2 Calculation'!AB4*'3 Matrices'!$F$10+'2 Calculation'!AE4*'3 Matrices'!$D$11+'2 Calculation'!AF4*'3 Matrices'!$F$11+'2 Calculation'!AI4*'3 Matrices'!$D$12+'2 Calculation'!AJ4*'3 Matrices'!$F$12+'2 Calculation'!AM4*'3 Matrices'!$D$13+'2 Calculation'!AN4*'3 Matrices'!$F$13+'2 Calculation'!AQ4*'3 Matrices'!$D$14+'2 Calculation'!AR4*'3 Matrices'!$F$14+'2 Calculation'!AU4*'3 Matrices'!$D$15+'2 Calculation'!AV4*'3 Matrices'!$F$15+'2 Calculation'!AY4*'3 Matrices'!$D$16+'2 Calculation'!AZ4*'3 Matrices'!$F$16+'2 Calculation'!BC4*'3 Matrices'!$D$17+'2 Calculation'!BD4*'3 Matrices'!$F$17,2)</f>
        <v>1</v>
      </c>
      <c r="BI4" s="30">
        <f>MOD('2 Calculation'!E4*'3 Matrices'!$G$4+'2 Calculation'!F4*'3 Matrices'!$I$4+'2 Calculation'!I4*'3 Matrices'!$G$5+'2 Calculation'!J4*'3 Matrices'!$I$5+'2 Calculation'!M4*'3 Matrices'!$G$6+'2 Calculation'!N4*'3 Matrices'!$I$6+'2 Calculation'!Q4*'3 Matrices'!$G$7+'2 Calculation'!R4*'3 Matrices'!$I$7+'2 Calculation'!U4*'3 Matrices'!$G$8+'2 Calculation'!V4*'3 Matrices'!$I$8+'2 Calculation'!Y4*'3 Matrices'!$G$9+'2 Calculation'!Z4*'3 Matrices'!$I$9+'2 Calculation'!AC4*'3 Matrices'!$G$10+'2 Calculation'!AD4*'3 Matrices'!$I$10+'2 Calculation'!AG4*'3 Matrices'!$G$11+'2 Calculation'!AH4*'3 Matrices'!$I$11+'2 Calculation'!AK4*'3 Matrices'!$G$12+'2 Calculation'!AL4*'3 Matrices'!$I$12+'2 Calculation'!AO4*'3 Matrices'!$G$13+'2 Calculation'!AP4*'3 Matrices'!$I$13+'2 Calculation'!AS4*'3 Matrices'!$G$14+'2 Calculation'!AT4*'3 Matrices'!$I$14+'2 Calculation'!AW4*'3 Matrices'!$G$15+'2 Calculation'!AX4*'3 Matrices'!$I$15+'2 Calculation'!BA4*'3 Matrices'!$G$16+'2 Calculation'!BB4*'3 Matrices'!$I$16+'2 Calculation'!BE4*'3 Matrices'!$G$17+'2 Calculation'!BF4*'3 Matrices'!$I$17,3)</f>
        <v>1</v>
      </c>
      <c r="BJ4" s="30">
        <f>MOD('2 Calculation'!E4*'3 Matrices'!$H$4+'2 Calculation'!F4*'3 Matrices'!$J$4+'2 Calculation'!I4*'3 Matrices'!$H$5+'2 Calculation'!J4*'3 Matrices'!$J$5+'2 Calculation'!M4*'3 Matrices'!$H$6+'2 Calculation'!N4*'3 Matrices'!$J$6+'2 Calculation'!Q4*'3 Matrices'!$H$7+'2 Calculation'!R4*'3 Matrices'!$J$7+'2 Calculation'!U4*'3 Matrices'!$H$8+'2 Calculation'!V4*'3 Matrices'!$J$8+'2 Calculation'!Y4*'3 Matrices'!$H$9+'2 Calculation'!Z4*'3 Matrices'!$J$9+'2 Calculation'!AC4*'3 Matrices'!$H$10+'2 Calculation'!AD4*'3 Matrices'!$J$10+'2 Calculation'!AG4*'3 Matrices'!$H$11+'2 Calculation'!AH4*'3 Matrices'!$J$11+'2 Calculation'!AK4*'3 Matrices'!$H$12+'2 Calculation'!AL4*'3 Matrices'!$J$12+'2 Calculation'!AO4*'3 Matrices'!$H$13+'2 Calculation'!AP4*'3 Matrices'!$J$13+'2 Calculation'!AS4*'3 Matrices'!$H$14+'2 Calculation'!AT4*'3 Matrices'!$J$14+'2 Calculation'!AW4*'3 Matrices'!$H$15+'2 Calculation'!AX4*'3 Matrices'!$J$15+'2 Calculation'!BA4*'3 Matrices'!$H$16+'2 Calculation'!BB4*'3 Matrices'!$J$16+'2 Calculation'!BE4*'3 Matrices'!$H$17+'2 Calculation'!BF4*'3 Matrices'!$J$17,3)</f>
        <v>0</v>
      </c>
      <c r="BK4" s="31">
        <f>IF(BG4=0,0,IF(BG4=1,1,"Error"))</f>
        <v>1</v>
      </c>
      <c r="BL4" s="31">
        <f>IF(BH4=0,0,IF(BH4=1,1,"Error"))</f>
        <v>1</v>
      </c>
      <c r="BM4" s="31">
        <f>IF(BJ4=0,0,IF(BJ4=1,2,IF(BJ4=2,1,"Error")))</f>
        <v>0</v>
      </c>
      <c r="BN4" s="31">
        <f>IF((BI4+BM4)=0,0,IF((BI4+BM4)=1,2,IF((BI4+BM4)=2,1,IF((BI4+BM4)=3,0,IF((BI4+BM4)=4,2,"Error")))))</f>
        <v>2</v>
      </c>
      <c r="BO4" s="30">
        <f>BK4+BL4*2+BM4*2^2+BN4*2^4</f>
        <v>35</v>
      </c>
      <c r="BP4">
        <f aca="true" t="shared" si="0" ref="BP4:BP5">VLOOKUP(BO4,list_number_cd,2,0)</f>
        <v>0</v>
      </c>
    </row>
    <row r="5" spans="3:68" ht="12.75">
      <c r="C5" s="30">
        <f>VLOOKUP(MID('1 Input-Output'!C5,C$1,1),list_alpha_q1,2,0)</f>
        <v>0</v>
      </c>
      <c r="D5" s="30">
        <f>VLOOKUP(MID('1 Input-Output'!C5,D$1,1),list_alpha_q2,2,0)</f>
        <v>1</v>
      </c>
      <c r="E5" s="30">
        <f>VLOOKUP(MID('1 Input-Output'!C5,E$1,1),list_alpha_r1,2,0)</f>
        <v>2</v>
      </c>
      <c r="F5" s="30">
        <f>VLOOKUP(MID('1 Input-Output'!C5,F$1,1),list_alpha_r2,2,0)</f>
        <v>0</v>
      </c>
      <c r="G5" s="30">
        <f>VLOOKUP(MID('1 Input-Output'!C5,G$1,1),list_alpha_q1,2,0)</f>
        <v>1</v>
      </c>
      <c r="H5" s="30">
        <f>VLOOKUP(MID('1 Input-Output'!C5,H$1,1),list_alpha_q2,2,0)</f>
        <v>1</v>
      </c>
      <c r="I5" s="30">
        <f>VLOOKUP(MID('1 Input-Output'!C5,I$1,1),list_alpha_r1,2,0)</f>
        <v>0</v>
      </c>
      <c r="J5" s="30">
        <f>VLOOKUP(MID('1 Input-Output'!C5,J$1,1),list_alpha_r2,2,0)</f>
        <v>0</v>
      </c>
      <c r="K5" s="30">
        <f>VLOOKUP(MID('1 Input-Output'!C5,K$1,1),list_alpha_q1,2,0)</f>
        <v>1</v>
      </c>
      <c r="L5" s="30">
        <f>VLOOKUP(MID('1 Input-Output'!C5,L$1,1),list_alpha_q2,2,0)</f>
        <v>1</v>
      </c>
      <c r="M5" s="30">
        <f>VLOOKUP(MID('1 Input-Output'!C5,M$1,1),list_alpha_r1,2,0)</f>
        <v>2</v>
      </c>
      <c r="N5" s="30">
        <f>VLOOKUP(MID('1 Input-Output'!C5,N$1,1),list_alpha_r2,2,0)</f>
        <v>0</v>
      </c>
      <c r="O5" s="30">
        <f>VLOOKUP(MID('1 Input-Output'!C5,O$1,1),list_alpha_q1,2,0)</f>
        <v>1</v>
      </c>
      <c r="P5" s="30">
        <f>VLOOKUP(MID('1 Input-Output'!C5,P$1,1),list_alpha_q2,2,0)</f>
        <v>1</v>
      </c>
      <c r="Q5" s="30">
        <f>VLOOKUP(MID('1 Input-Output'!C5,Q$1,1),list_alpha_r1,2,0)</f>
        <v>2</v>
      </c>
      <c r="R5" s="30">
        <f>VLOOKUP(MID('1 Input-Output'!C5,R$1,1),list_alpha_r2,2,0)</f>
        <v>1</v>
      </c>
      <c r="S5" s="30">
        <f>VLOOKUP(MID('1 Input-Output'!C5,S$1,1),list_alpha_q1,2,0)</f>
        <v>1</v>
      </c>
      <c r="T5" s="30">
        <f>VLOOKUP(MID('1 Input-Output'!C5,T$1,1),list_alpha_q2,2,0)</f>
        <v>1</v>
      </c>
      <c r="U5" s="30">
        <f>VLOOKUP(MID('1 Input-Output'!C5,U$1,1),list_alpha_r1,2,0)</f>
        <v>2</v>
      </c>
      <c r="V5" s="30">
        <f>VLOOKUP(MID('1 Input-Output'!C5,V$1,1),list_alpha_r2,2,0)</f>
        <v>2</v>
      </c>
      <c r="W5" s="30">
        <f>VLOOKUP(MID('1 Input-Output'!C5,W$1,1),list_alpha_q1,2,0)</f>
        <v>0</v>
      </c>
      <c r="X5" s="30">
        <f>VLOOKUP(MID('1 Input-Output'!C5,X$1,1),list_alpha_q2,2,0)</f>
        <v>0</v>
      </c>
      <c r="Y5" s="30">
        <f>VLOOKUP(MID('1 Input-Output'!C5,Y$1,1),list_alpha_r1,2,0)</f>
        <v>0</v>
      </c>
      <c r="Z5" s="30">
        <f>VLOOKUP(MID('1 Input-Output'!C5,Z$1,1),list_alpha_r2,2,0)</f>
        <v>1</v>
      </c>
      <c r="AA5" s="30">
        <f>VLOOKUP(MID('1 Input-Output'!C5,AA$1,1),list_alpha_q1,2,0)</f>
        <v>0</v>
      </c>
      <c r="AB5" s="30">
        <f>VLOOKUP(MID('1 Input-Output'!C5,AB$1,1),list_alpha_q2,2,0)</f>
        <v>0</v>
      </c>
      <c r="AC5" s="30">
        <f>VLOOKUP(MID('1 Input-Output'!C5,AC$1,1),list_alpha_r1,2,0)</f>
        <v>0</v>
      </c>
      <c r="AD5" s="30">
        <f>VLOOKUP(MID('1 Input-Output'!C5,AD$1,1),list_alpha_r2,2,0)</f>
        <v>2</v>
      </c>
      <c r="AE5" s="30">
        <f>VLOOKUP(MID('1 Input-Output'!C5,AE$1,1),list_alpha_q1,2,0)</f>
        <v>0</v>
      </c>
      <c r="AF5" s="30">
        <f>VLOOKUP(MID('1 Input-Output'!C5,AF$1,1),list_alpha_q2,2,0)</f>
        <v>0</v>
      </c>
      <c r="AG5" s="30">
        <f>VLOOKUP(MID('1 Input-Output'!C5,AG$1,1),list_alpha_r1,2,0)</f>
        <v>1</v>
      </c>
      <c r="AH5" s="30">
        <f>VLOOKUP(MID('1 Input-Output'!C5,AH$1,1),list_alpha_r2,2,0)</f>
        <v>0</v>
      </c>
      <c r="AI5" s="30">
        <f>VLOOKUP(MID('1 Input-Output'!C5,AI$1,1),list_alpha_q1,2,0)</f>
        <v>0</v>
      </c>
      <c r="AJ5" s="30">
        <f>VLOOKUP(MID('1 Input-Output'!C5,AJ$1,1),list_alpha_q2,2,0)</f>
        <v>0</v>
      </c>
      <c r="AK5" s="30">
        <f>VLOOKUP(MID('1 Input-Output'!C5,AK$1,1),list_alpha_r1,2,0)</f>
        <v>1</v>
      </c>
      <c r="AL5" s="30">
        <f>VLOOKUP(MID('1 Input-Output'!C5,AL$1,1),list_alpha_r2,2,0)</f>
        <v>1</v>
      </c>
      <c r="AM5" s="30">
        <f>VLOOKUP(MID('1 Input-Output'!C5,AM$1,1),list_alpha_q1,2,0)</f>
        <v>0</v>
      </c>
      <c r="AN5" s="30">
        <f>VLOOKUP(MID('1 Input-Output'!C5,AN$1,1),list_alpha_q2,2,0)</f>
        <v>0</v>
      </c>
      <c r="AO5" s="30">
        <f>VLOOKUP(MID('1 Input-Output'!C5,AO$1,1),list_alpha_r1,2,0)</f>
        <v>1</v>
      </c>
      <c r="AP5" s="30">
        <f>VLOOKUP(MID('1 Input-Output'!C5,AP$1,1),list_alpha_r2,2,0)</f>
        <v>2</v>
      </c>
      <c r="AQ5" s="30">
        <f>VLOOKUP(MID('1 Input-Output'!C5,AQ$1,1),list_alpha_q1,2,0)</f>
        <v>0</v>
      </c>
      <c r="AR5" s="30">
        <f>VLOOKUP(MID('1 Input-Output'!C5,AR$1,1),list_alpha_q2,2,0)</f>
        <v>0</v>
      </c>
      <c r="AS5" s="30">
        <f>VLOOKUP(MID('1 Input-Output'!C5,AS$1,1),list_alpha_r1,2,0)</f>
        <v>2</v>
      </c>
      <c r="AT5" s="30">
        <f>VLOOKUP(MID('1 Input-Output'!C5,AT$1,1),list_alpha_r2,2,0)</f>
        <v>0</v>
      </c>
      <c r="AU5" s="30">
        <f>VLOOKUP(MID('1 Input-Output'!C5,AU$1,1),list_alpha_q1,2,0)</f>
        <v>0</v>
      </c>
      <c r="AV5" s="30">
        <f>VLOOKUP(MID('1 Input-Output'!C5,AV$1,1),list_alpha_q2,2,0)</f>
        <v>0</v>
      </c>
      <c r="AW5" s="30">
        <f>VLOOKUP(MID('1 Input-Output'!C5,AW$1,1),list_alpha_r1,2,0)</f>
        <v>2</v>
      </c>
      <c r="AX5" s="30">
        <f>VLOOKUP(MID('1 Input-Output'!C5,AX$1,1),list_alpha_r2,2,0)</f>
        <v>1</v>
      </c>
      <c r="AY5" s="30">
        <f>VLOOKUP(MID('1 Input-Output'!C5,AY$1,1),list_alpha_q1,2,0)</f>
        <v>0</v>
      </c>
      <c r="AZ5" s="30">
        <f>VLOOKUP(MID('1 Input-Output'!C5,AZ$1,1),list_alpha_q2,2,0)</f>
        <v>0</v>
      </c>
      <c r="BA5" s="30">
        <f>VLOOKUP(MID('1 Input-Output'!C5,BA$1,1),list_alpha_r1,2,0)</f>
        <v>2</v>
      </c>
      <c r="BB5" s="30">
        <f>VLOOKUP(MID('1 Input-Output'!C5,BB$1,1),list_alpha_r2,2,0)</f>
        <v>2</v>
      </c>
      <c r="BC5" s="30">
        <f>VLOOKUP(MID('1 Input-Output'!C5,BC$1,1),list_alpha_q1,2,0)</f>
        <v>0</v>
      </c>
      <c r="BD5" s="30">
        <f>VLOOKUP(MID('1 Input-Output'!C5,BD$1,1),list_alpha_q2,2,0)</f>
        <v>1</v>
      </c>
      <c r="BE5" s="30">
        <f>VLOOKUP(MID('1 Input-Output'!C5,BE$1,1),list_alpha_r1,2,0)</f>
        <v>0</v>
      </c>
      <c r="BF5" s="30">
        <f>VLOOKUP(MID('1 Input-Output'!C5,BF$1,1),list_alpha_r2,2,0)</f>
        <v>0</v>
      </c>
      <c r="BG5" s="30">
        <f>MOD('2 Calculation'!C5*'3 Matrices'!$C$4+'2 Calculation'!D5*'3 Matrices'!$E$4+'2 Calculation'!G5*'3 Matrices'!$C$5+'2 Calculation'!H5*'3 Matrices'!$E$5+'2 Calculation'!K5*'3 Matrices'!$C$6+'2 Calculation'!L5*'3 Matrices'!$E$6+'2 Calculation'!O5*'3 Matrices'!$C$7+'2 Calculation'!P5*'3 Matrices'!$E$7+'2 Calculation'!S5*'3 Matrices'!$C$8+'2 Calculation'!T5*'3 Matrices'!$E$8+'2 Calculation'!W5*'3 Matrices'!$C$9+'2 Calculation'!X5*'3 Matrices'!$E$9+'2 Calculation'!AA5*'3 Matrices'!$C$10+'2 Calculation'!AB5*'3 Matrices'!$E$10+'2 Calculation'!AE5*'3 Matrices'!$C$11+'2 Calculation'!AF5*'3 Matrices'!$E$11+'2 Calculation'!AI5*'3 Matrices'!$C$12+'2 Calculation'!AJ5*'3 Matrices'!$E$12+'2 Calculation'!AM5*'3 Matrices'!$C$13+'2 Calculation'!AN5*'3 Matrices'!$E$13+'2 Calculation'!AQ5*'3 Matrices'!$C$14+'2 Calculation'!AR5*'3 Matrices'!$E$14+'2 Calculation'!AU5*'3 Matrices'!$C$15+'2 Calculation'!AV5*'3 Matrices'!$E$15+'2 Calculation'!AY5*'3 Matrices'!$C$16+'2 Calculation'!AZ5*'3 Matrices'!$E$16+'2 Calculation'!BC5*'3 Matrices'!$C$17+'2 Calculation'!BD5*'3 Matrices'!$E$17,2)</f>
        <v>0</v>
      </c>
      <c r="BH5" s="30">
        <f>MOD('2 Calculation'!C5*'3 Matrices'!$D$4+'2 Calculation'!D5*'3 Matrices'!$F$4+'2 Calculation'!G5*'3 Matrices'!$D$5+'2 Calculation'!H5*'3 Matrices'!$F$5+'2 Calculation'!K5*'3 Matrices'!$D$6+'2 Calculation'!L5*'3 Matrices'!$F$6+'2 Calculation'!O5*'3 Matrices'!$D$7+'2 Calculation'!P5*'3 Matrices'!$F$7+'2 Calculation'!S5*'3 Matrices'!$D$8+'2 Calculation'!T5*'3 Matrices'!$F$8+'2 Calculation'!W5*'3 Matrices'!$D$9+'2 Calculation'!X5*'3 Matrices'!$F$9+'2 Calculation'!AA5*'3 Matrices'!$D$10+'2 Calculation'!AB5*'3 Matrices'!$F$10+'2 Calculation'!AE5*'3 Matrices'!$D$11+'2 Calculation'!AF5*'3 Matrices'!$F$11+'2 Calculation'!AI5*'3 Matrices'!$D$12+'2 Calculation'!AJ5*'3 Matrices'!$F$12+'2 Calculation'!AM5*'3 Matrices'!$D$13+'2 Calculation'!AN5*'3 Matrices'!$F$13+'2 Calculation'!AQ5*'3 Matrices'!$D$14+'2 Calculation'!AR5*'3 Matrices'!$F$14+'2 Calculation'!AU5*'3 Matrices'!$D$15+'2 Calculation'!AV5*'3 Matrices'!$F$15+'2 Calculation'!AY5*'3 Matrices'!$D$16+'2 Calculation'!AZ5*'3 Matrices'!$F$16+'2 Calculation'!BC5*'3 Matrices'!$D$17+'2 Calculation'!BD5*'3 Matrices'!$F$17,2)</f>
        <v>0</v>
      </c>
      <c r="BI5" s="30">
        <f>MOD('2 Calculation'!E5*'3 Matrices'!$G$4+'2 Calculation'!F5*'3 Matrices'!$I$4+'2 Calculation'!I5*'3 Matrices'!$G$5+'2 Calculation'!J5*'3 Matrices'!$I$5+'2 Calculation'!M5*'3 Matrices'!$G$6+'2 Calculation'!N5*'3 Matrices'!$I$6+'2 Calculation'!Q5*'3 Matrices'!$G$7+'2 Calculation'!R5*'3 Matrices'!$I$7+'2 Calculation'!U5*'3 Matrices'!$G$8+'2 Calculation'!V5*'3 Matrices'!$I$8+'2 Calculation'!Y5*'3 Matrices'!$G$9+'2 Calculation'!Z5*'3 Matrices'!$I$9+'2 Calculation'!AC5*'3 Matrices'!$G$10+'2 Calculation'!AD5*'3 Matrices'!$I$10+'2 Calculation'!AG5*'3 Matrices'!$G$11+'2 Calculation'!AH5*'3 Matrices'!$I$11+'2 Calculation'!AK5*'3 Matrices'!$G$12+'2 Calculation'!AL5*'3 Matrices'!$I$12+'2 Calculation'!AO5*'3 Matrices'!$G$13+'2 Calculation'!AP5*'3 Matrices'!$I$13+'2 Calculation'!AS5*'3 Matrices'!$G$14+'2 Calculation'!AT5*'3 Matrices'!$I$14+'2 Calculation'!AW5*'3 Matrices'!$G$15+'2 Calculation'!AX5*'3 Matrices'!$I$15+'2 Calculation'!BA5*'3 Matrices'!$G$16+'2 Calculation'!BB5*'3 Matrices'!$I$16+'2 Calculation'!BE5*'3 Matrices'!$G$17+'2 Calculation'!BF5*'3 Matrices'!$I$17,3)</f>
        <v>1</v>
      </c>
      <c r="BJ5" s="30">
        <f>MOD('2 Calculation'!E5*'3 Matrices'!$H$4+'2 Calculation'!F5*'3 Matrices'!$J$4+'2 Calculation'!I5*'3 Matrices'!$H$5+'2 Calculation'!J5*'3 Matrices'!$J$5+'2 Calculation'!M5*'3 Matrices'!$H$6+'2 Calculation'!N5*'3 Matrices'!$J$6+'2 Calculation'!Q5*'3 Matrices'!$H$7+'2 Calculation'!R5*'3 Matrices'!$J$7+'2 Calculation'!U5*'3 Matrices'!$H$8+'2 Calculation'!V5*'3 Matrices'!$J$8+'2 Calculation'!Y5*'3 Matrices'!$H$9+'2 Calculation'!Z5*'3 Matrices'!$J$9+'2 Calculation'!AC5*'3 Matrices'!$H$10+'2 Calculation'!AD5*'3 Matrices'!$J$10+'2 Calculation'!AG5*'3 Matrices'!$H$11+'2 Calculation'!AH5*'3 Matrices'!$J$11+'2 Calculation'!AK5*'3 Matrices'!$H$12+'2 Calculation'!AL5*'3 Matrices'!$J$12+'2 Calculation'!AO5*'3 Matrices'!$H$13+'2 Calculation'!AP5*'3 Matrices'!$J$13+'2 Calculation'!AS5*'3 Matrices'!$H$14+'2 Calculation'!AT5*'3 Matrices'!$J$14+'2 Calculation'!AW5*'3 Matrices'!$H$15+'2 Calculation'!AX5*'3 Matrices'!$J$15+'2 Calculation'!BA5*'3 Matrices'!$H$16+'2 Calculation'!BB5*'3 Matrices'!$J$16+'2 Calculation'!BE5*'3 Matrices'!$H$17+'2 Calculation'!BF5*'3 Matrices'!$J$17,3)</f>
        <v>0</v>
      </c>
      <c r="BK5" s="31">
        <f>IF(BG5=0,0,IF(BG5=1,1,"Fehler"))</f>
        <v>0</v>
      </c>
      <c r="BL5" s="31">
        <f>IF(BH5=0,0,IF(BH5=1,1,"Fehler"))</f>
        <v>0</v>
      </c>
      <c r="BM5" s="31">
        <f>IF(BJ5=0,0,IF(BJ5=1,2,IF(BJ5=2,1,"Fehler")))</f>
        <v>0</v>
      </c>
      <c r="BN5" s="31">
        <f>IF((BI5+BM5)=0,0,IF((BI5+BM5)=1,2,IF((BI5+BM5)=2,1,IF((BI5+BM5)=3,0,IF((BI5+BM5)=4,2,"Fehler")))))</f>
        <v>2</v>
      </c>
      <c r="BO5" s="30">
        <f aca="true" t="shared" si="1" ref="BO5">BK5+BL5*2+BM5*2^2+BN5*2^4</f>
        <v>32</v>
      </c>
      <c r="BP5">
        <f t="shared" si="0"/>
        <v>0</v>
      </c>
    </row>
    <row r="6" spans="3:68" ht="12.75">
      <c r="C6" s="30">
        <f>VLOOKUP(MID('1 Input-Output'!C6,C$1,1),list_alpha_q1,2,0)</f>
        <v>1</v>
      </c>
      <c r="D6" s="30">
        <f>VLOOKUP(MID('1 Input-Output'!C6,D$1,1),list_alpha_q2,2,0)</f>
        <v>0</v>
      </c>
      <c r="E6" s="30">
        <f>VLOOKUP(MID('1 Input-Output'!C6,E$1,1),list_alpha_r1,2,0)</f>
        <v>0</v>
      </c>
      <c r="F6" s="30">
        <f>VLOOKUP(MID('1 Input-Output'!C6,F$1,1),list_alpha_r2,2,0)</f>
        <v>0</v>
      </c>
      <c r="G6" s="30">
        <f>VLOOKUP(MID('1 Input-Output'!C6,G$1,1),list_alpha_q1,2,0)</f>
        <v>1</v>
      </c>
      <c r="H6" s="30">
        <f>VLOOKUP(MID('1 Input-Output'!C6,H$1,1),list_alpha_q2,2,0)</f>
        <v>1</v>
      </c>
      <c r="I6" s="30">
        <f>VLOOKUP(MID('1 Input-Output'!C6,I$1,1),list_alpha_r1,2,0)</f>
        <v>0</v>
      </c>
      <c r="J6" s="30">
        <f>VLOOKUP(MID('1 Input-Output'!C6,J$1,1),list_alpha_r2,2,0)</f>
        <v>2</v>
      </c>
      <c r="K6" s="30">
        <f>VLOOKUP(MID('1 Input-Output'!C6,K$1,1),list_alpha_q1,2,0)</f>
        <v>0</v>
      </c>
      <c r="L6" s="30">
        <f>VLOOKUP(MID('1 Input-Output'!C6,L$1,1),list_alpha_q2,2,0)</f>
        <v>1</v>
      </c>
      <c r="M6" s="30">
        <f>VLOOKUP(MID('1 Input-Output'!C6,M$1,1),list_alpha_r1,2,0)</f>
        <v>0</v>
      </c>
      <c r="N6" s="30">
        <f>VLOOKUP(MID('1 Input-Output'!C6,N$1,1),list_alpha_r2,2,0)</f>
        <v>1</v>
      </c>
      <c r="O6" s="30">
        <f>VLOOKUP(MID('1 Input-Output'!C6,O$1,1),list_alpha_q1,2,0)</f>
        <v>0</v>
      </c>
      <c r="P6" s="30">
        <f>VLOOKUP(MID('1 Input-Output'!C6,P$1,1),list_alpha_q2,2,0)</f>
        <v>0</v>
      </c>
      <c r="Q6" s="30">
        <f>VLOOKUP(MID('1 Input-Output'!C6,Q$1,1),list_alpha_r1,2,0)</f>
        <v>0</v>
      </c>
      <c r="R6" s="30">
        <f>VLOOKUP(MID('1 Input-Output'!C6,R$1,1),list_alpha_r2,2,0)</f>
        <v>1</v>
      </c>
      <c r="S6" s="30">
        <f>VLOOKUP(MID('1 Input-Output'!C6,S$1,1),list_alpha_q1,2,0)</f>
        <v>0</v>
      </c>
      <c r="T6" s="30">
        <f>VLOOKUP(MID('1 Input-Output'!C6,T$1,1),list_alpha_q2,2,0)</f>
        <v>1</v>
      </c>
      <c r="U6" s="30">
        <f>VLOOKUP(MID('1 Input-Output'!C6,U$1,1),list_alpha_r1,2,0)</f>
        <v>0</v>
      </c>
      <c r="V6" s="30">
        <f>VLOOKUP(MID('1 Input-Output'!C6,V$1,1),list_alpha_r2,2,0)</f>
        <v>2</v>
      </c>
      <c r="W6" s="30">
        <f>VLOOKUP(MID('1 Input-Output'!C6,W$1,1),list_alpha_q1,2,0)</f>
        <v>0</v>
      </c>
      <c r="X6" s="30">
        <f>VLOOKUP(MID('1 Input-Output'!C6,X$1,1),list_alpha_q2,2,0)</f>
        <v>0</v>
      </c>
      <c r="Y6" s="30">
        <f>VLOOKUP(MID('1 Input-Output'!C6,Y$1,1),list_alpha_r1,2,0)</f>
        <v>0</v>
      </c>
      <c r="Z6" s="30">
        <f>VLOOKUP(MID('1 Input-Output'!C6,Z$1,1),list_alpha_r2,2,0)</f>
        <v>2</v>
      </c>
      <c r="AA6" s="30">
        <f>VLOOKUP(MID('1 Input-Output'!C6,AA$1,1),list_alpha_q1,2,0)</f>
        <v>0</v>
      </c>
      <c r="AB6" s="30">
        <f>VLOOKUP(MID('1 Input-Output'!C6,AB$1,1),list_alpha_q2,2,0)</f>
        <v>1</v>
      </c>
      <c r="AC6" s="30">
        <f>VLOOKUP(MID('1 Input-Output'!C6,AC$1,1),list_alpha_r1,2,0)</f>
        <v>1</v>
      </c>
      <c r="AD6" s="30">
        <f>VLOOKUP(MID('1 Input-Output'!C6,AD$1,1),list_alpha_r2,2,0)</f>
        <v>0</v>
      </c>
      <c r="AE6" s="30">
        <f>VLOOKUP(MID('1 Input-Output'!C6,AE$1,1),list_alpha_q1,2,0)</f>
        <v>0</v>
      </c>
      <c r="AF6" s="30">
        <f>VLOOKUP(MID('1 Input-Output'!C6,AF$1,1),list_alpha_q2,2,0)</f>
        <v>0</v>
      </c>
      <c r="AG6" s="30">
        <f>VLOOKUP(MID('1 Input-Output'!C6,AG$1,1),list_alpha_r1,2,0)</f>
        <v>1</v>
      </c>
      <c r="AH6" s="30">
        <f>VLOOKUP(MID('1 Input-Output'!C6,AH$1,1),list_alpha_r2,2,0)</f>
        <v>0</v>
      </c>
      <c r="AI6" s="30">
        <f>VLOOKUP(MID('1 Input-Output'!C6,AI$1,1),list_alpha_q1,2,0)</f>
        <v>0</v>
      </c>
      <c r="AJ6" s="30">
        <f>VLOOKUP(MID('1 Input-Output'!C6,AJ$1,1),list_alpha_q2,2,0)</f>
        <v>1</v>
      </c>
      <c r="AK6" s="30">
        <f>VLOOKUP(MID('1 Input-Output'!C6,AK$1,1),list_alpha_r1,2,0)</f>
        <v>1</v>
      </c>
      <c r="AL6" s="30">
        <f>VLOOKUP(MID('1 Input-Output'!C6,AL$1,1),list_alpha_r2,2,0)</f>
        <v>2</v>
      </c>
      <c r="AM6" s="30">
        <f>VLOOKUP(MID('1 Input-Output'!C6,AM$1,1),list_alpha_q1,2,0)</f>
        <v>0</v>
      </c>
      <c r="AN6" s="30">
        <f>VLOOKUP(MID('1 Input-Output'!C6,AN$1,1),list_alpha_q2,2,0)</f>
        <v>0</v>
      </c>
      <c r="AO6" s="30">
        <f>VLOOKUP(MID('1 Input-Output'!C6,AO$1,1),list_alpha_r1,2,0)</f>
        <v>1</v>
      </c>
      <c r="AP6" s="30">
        <f>VLOOKUP(MID('1 Input-Output'!C6,AP$1,1),list_alpha_r2,2,0)</f>
        <v>1</v>
      </c>
      <c r="AQ6" s="30">
        <f>VLOOKUP(MID('1 Input-Output'!C6,AQ$1,1),list_alpha_q1,2,0)</f>
        <v>0</v>
      </c>
      <c r="AR6" s="30">
        <f>VLOOKUP(MID('1 Input-Output'!C6,AR$1,1),list_alpha_q2,2,0)</f>
        <v>1</v>
      </c>
      <c r="AS6" s="30">
        <f>VLOOKUP(MID('1 Input-Output'!C6,AS$1,1),list_alpha_r1,2,0)</f>
        <v>2</v>
      </c>
      <c r="AT6" s="30">
        <f>VLOOKUP(MID('1 Input-Output'!C6,AT$1,1),list_alpha_r2,2,0)</f>
        <v>0</v>
      </c>
      <c r="AU6" s="30">
        <f>VLOOKUP(MID('1 Input-Output'!C6,AU$1,1),list_alpha_q1,2,0)</f>
        <v>0</v>
      </c>
      <c r="AV6" s="30">
        <f>VLOOKUP(MID('1 Input-Output'!C6,AV$1,1),list_alpha_q2,2,0)</f>
        <v>0</v>
      </c>
      <c r="AW6" s="30">
        <f>VLOOKUP(MID('1 Input-Output'!C6,AW$1,1),list_alpha_r1,2,0)</f>
        <v>1</v>
      </c>
      <c r="AX6" s="30">
        <f>VLOOKUP(MID('1 Input-Output'!C6,AX$1,1),list_alpha_r2,2,0)</f>
        <v>2</v>
      </c>
      <c r="AY6" s="30">
        <f>VLOOKUP(MID('1 Input-Output'!C6,AY$1,1),list_alpha_q1,2,0)</f>
        <v>0</v>
      </c>
      <c r="AZ6" s="30">
        <f>VLOOKUP(MID('1 Input-Output'!C6,AZ$1,1),list_alpha_q2,2,0)</f>
        <v>1</v>
      </c>
      <c r="BA6" s="30">
        <f>VLOOKUP(MID('1 Input-Output'!C6,BA$1,1),list_alpha_r1,2,0)</f>
        <v>2</v>
      </c>
      <c r="BB6" s="30">
        <f>VLOOKUP(MID('1 Input-Output'!C6,BB$1,1),list_alpha_r2,2,0)</f>
        <v>1</v>
      </c>
      <c r="BC6" s="30">
        <f>VLOOKUP(MID('1 Input-Output'!C6,BC$1,1),list_alpha_q1,2,0)</f>
        <v>0</v>
      </c>
      <c r="BD6" s="30">
        <f>VLOOKUP(MID('1 Input-Output'!C6,BD$1,1),list_alpha_q2,2,0)</f>
        <v>0</v>
      </c>
      <c r="BE6" s="30">
        <f>VLOOKUP(MID('1 Input-Output'!C6,BE$1,1),list_alpha_r1,2,0)</f>
        <v>2</v>
      </c>
      <c r="BF6" s="30">
        <f>VLOOKUP(MID('1 Input-Output'!C6,BF$1,1),list_alpha_r2,2,0)</f>
        <v>0</v>
      </c>
      <c r="BG6" s="30">
        <f>MOD('2 Calculation'!C6*'3 Matrices'!$C$4+'2 Calculation'!D6*'3 Matrices'!$E$4+'2 Calculation'!G6*'3 Matrices'!$C$5+'2 Calculation'!H6*'3 Matrices'!$E$5+'2 Calculation'!K6*'3 Matrices'!$C$6+'2 Calculation'!L6*'3 Matrices'!$E$6+'2 Calculation'!O6*'3 Matrices'!$C$7+'2 Calculation'!P6*'3 Matrices'!$E$7+'2 Calculation'!S6*'3 Matrices'!$C$8+'2 Calculation'!T6*'3 Matrices'!$E$8+'2 Calculation'!W6*'3 Matrices'!$C$9+'2 Calculation'!X6*'3 Matrices'!$E$9+'2 Calculation'!AA6*'3 Matrices'!$C$10+'2 Calculation'!AB6*'3 Matrices'!$E$10+'2 Calculation'!AE6*'3 Matrices'!$C$11+'2 Calculation'!AF6*'3 Matrices'!$E$11+'2 Calculation'!AI6*'3 Matrices'!$C$12+'2 Calculation'!AJ6*'3 Matrices'!$E$12+'2 Calculation'!AM6*'3 Matrices'!$C$13+'2 Calculation'!AN6*'3 Matrices'!$E$13+'2 Calculation'!AQ6*'3 Matrices'!$C$14+'2 Calculation'!AR6*'3 Matrices'!$E$14+'2 Calculation'!AU6*'3 Matrices'!$C$15+'2 Calculation'!AV6*'3 Matrices'!$E$15+'2 Calculation'!AY6*'3 Matrices'!$C$16+'2 Calculation'!AZ6*'3 Matrices'!$E$16+'2 Calculation'!BC6*'3 Matrices'!$C$17+'2 Calculation'!BD6*'3 Matrices'!$E$17,2)</f>
        <v>0</v>
      </c>
      <c r="BH6" s="30">
        <f>MOD('2 Calculation'!C6*'3 Matrices'!$D$4+'2 Calculation'!D6*'3 Matrices'!$F$4+'2 Calculation'!G6*'3 Matrices'!$D$5+'2 Calculation'!H6*'3 Matrices'!$F$5+'2 Calculation'!K6*'3 Matrices'!$D$6+'2 Calculation'!L6*'3 Matrices'!$F$6+'2 Calculation'!O6*'3 Matrices'!$D$7+'2 Calculation'!P6*'3 Matrices'!$F$7+'2 Calculation'!S6*'3 Matrices'!$D$8+'2 Calculation'!T6*'3 Matrices'!$F$8+'2 Calculation'!W6*'3 Matrices'!$D$9+'2 Calculation'!X6*'3 Matrices'!$F$9+'2 Calculation'!AA6*'3 Matrices'!$D$10+'2 Calculation'!AB6*'3 Matrices'!$F$10+'2 Calculation'!AE6*'3 Matrices'!$D$11+'2 Calculation'!AF6*'3 Matrices'!$F$11+'2 Calculation'!AI6*'3 Matrices'!$D$12+'2 Calculation'!AJ6*'3 Matrices'!$F$12+'2 Calculation'!AM6*'3 Matrices'!$D$13+'2 Calculation'!AN6*'3 Matrices'!$F$13+'2 Calculation'!AQ6*'3 Matrices'!$D$14+'2 Calculation'!AR6*'3 Matrices'!$F$14+'2 Calculation'!AU6*'3 Matrices'!$D$15+'2 Calculation'!AV6*'3 Matrices'!$F$15+'2 Calculation'!AY6*'3 Matrices'!$D$16+'2 Calculation'!AZ6*'3 Matrices'!$F$16+'2 Calculation'!BC6*'3 Matrices'!$D$17+'2 Calculation'!BD6*'3 Matrices'!$F$17,2)</f>
        <v>0</v>
      </c>
      <c r="BI6" s="30">
        <f>MOD('2 Calculation'!E6*'3 Matrices'!$G$4+'2 Calculation'!F6*'3 Matrices'!$I$4+'2 Calculation'!I6*'3 Matrices'!$G$5+'2 Calculation'!J6*'3 Matrices'!$I$5+'2 Calculation'!M6*'3 Matrices'!$G$6+'2 Calculation'!N6*'3 Matrices'!$I$6+'2 Calculation'!Q6*'3 Matrices'!$G$7+'2 Calculation'!R6*'3 Matrices'!$I$7+'2 Calculation'!U6*'3 Matrices'!$G$8+'2 Calculation'!V6*'3 Matrices'!$I$8+'2 Calculation'!Y6*'3 Matrices'!$G$9+'2 Calculation'!Z6*'3 Matrices'!$I$9+'2 Calculation'!AC6*'3 Matrices'!$G$10+'2 Calculation'!AD6*'3 Matrices'!$I$10+'2 Calculation'!AG6*'3 Matrices'!$G$11+'2 Calculation'!AH6*'3 Matrices'!$I$11+'2 Calculation'!AK6*'3 Matrices'!$G$12+'2 Calculation'!AL6*'3 Matrices'!$I$12+'2 Calculation'!AO6*'3 Matrices'!$G$13+'2 Calculation'!AP6*'3 Matrices'!$I$13+'2 Calculation'!AS6*'3 Matrices'!$G$14+'2 Calculation'!AT6*'3 Matrices'!$I$14+'2 Calculation'!AW6*'3 Matrices'!$G$15+'2 Calculation'!AX6*'3 Matrices'!$I$15+'2 Calculation'!BA6*'3 Matrices'!$G$16+'2 Calculation'!BB6*'3 Matrices'!$I$16+'2 Calculation'!BE6*'3 Matrices'!$G$17+'2 Calculation'!BF6*'3 Matrices'!$I$17,3)</f>
        <v>1</v>
      </c>
      <c r="BJ6" s="30">
        <f>MOD('2 Calculation'!E6*'3 Matrices'!$H$4+'2 Calculation'!F6*'3 Matrices'!$J$4+'2 Calculation'!I6*'3 Matrices'!$H$5+'2 Calculation'!J6*'3 Matrices'!$J$5+'2 Calculation'!M6*'3 Matrices'!$H$6+'2 Calculation'!N6*'3 Matrices'!$J$6+'2 Calculation'!Q6*'3 Matrices'!$H$7+'2 Calculation'!R6*'3 Matrices'!$J$7+'2 Calculation'!U6*'3 Matrices'!$H$8+'2 Calculation'!V6*'3 Matrices'!$J$8+'2 Calculation'!Y6*'3 Matrices'!$H$9+'2 Calculation'!Z6*'3 Matrices'!$J$9+'2 Calculation'!AC6*'3 Matrices'!$H$10+'2 Calculation'!AD6*'3 Matrices'!$J$10+'2 Calculation'!AG6*'3 Matrices'!$H$11+'2 Calculation'!AH6*'3 Matrices'!$J$11+'2 Calculation'!AK6*'3 Matrices'!$H$12+'2 Calculation'!AL6*'3 Matrices'!$J$12+'2 Calculation'!AO6*'3 Matrices'!$H$13+'2 Calculation'!AP6*'3 Matrices'!$J$13+'2 Calculation'!AS6*'3 Matrices'!$H$14+'2 Calculation'!AT6*'3 Matrices'!$J$14+'2 Calculation'!AW6*'3 Matrices'!$H$15+'2 Calculation'!AX6*'3 Matrices'!$J$15+'2 Calculation'!BA6*'3 Matrices'!$H$16+'2 Calculation'!BB6*'3 Matrices'!$J$16+'2 Calculation'!BE6*'3 Matrices'!$H$17+'2 Calculation'!BF6*'3 Matrices'!$J$17,3)</f>
        <v>2</v>
      </c>
      <c r="BK6" s="31">
        <f>IF(BG6=0,0,IF(BG6=1,1,"Fehler"))</f>
        <v>0</v>
      </c>
      <c r="BL6" s="31">
        <f>IF(BH6=0,0,IF(BH6=1,1,"Fehler"))</f>
        <v>0</v>
      </c>
      <c r="BM6" s="31">
        <f>IF(BJ6=0,0,IF(BJ6=1,2,IF(BJ6=2,1,"Fehler")))</f>
        <v>1</v>
      </c>
      <c r="BN6" s="31">
        <f>IF((BI6+BM6)=0,0,IF((BI6+BM6)=1,2,IF((BI6+BM6)=2,1,IF((BI6+BM6)=3,0,IF((BI6+BM6)=4,2,"Fehler")))))</f>
        <v>1</v>
      </c>
      <c r="BO6" s="30">
        <f aca="true" t="shared" si="2" ref="BO6:BO10">BK6+BL6*2+BM6*2^2+BN6*2^4</f>
        <v>20</v>
      </c>
      <c r="BP6">
        <f aca="true" t="shared" si="3" ref="BP6:BP10">VLOOKUP(BO6,list_number_cd,2,0)</f>
        <v>0</v>
      </c>
    </row>
    <row r="7" spans="3:68" ht="12.75">
      <c r="C7" s="30">
        <f>VLOOKUP(MID('1 Input-Output'!C7,C$1,1),list_alpha_q1,2,0)</f>
        <v>0</v>
      </c>
      <c r="D7" s="30">
        <f>VLOOKUP(MID('1 Input-Output'!C7,D$1,1),list_alpha_q2,2,0)</f>
        <v>1</v>
      </c>
      <c r="E7" s="30">
        <f>VLOOKUP(MID('1 Input-Output'!C7,E$1,1),list_alpha_r1,2,0)</f>
        <v>1</v>
      </c>
      <c r="F7" s="30">
        <f>VLOOKUP(MID('1 Input-Output'!C7,F$1,1),list_alpha_r2,2,0)</f>
        <v>2</v>
      </c>
      <c r="G7" s="30">
        <f>VLOOKUP(MID('1 Input-Output'!C7,G$1,1),list_alpha_q1,2,0)</f>
        <v>1</v>
      </c>
      <c r="H7" s="30">
        <f>VLOOKUP(MID('1 Input-Output'!C7,H$1,1),list_alpha_q2,2,0)</f>
        <v>1</v>
      </c>
      <c r="I7" s="30">
        <f>VLOOKUP(MID('1 Input-Output'!C7,I$1,1),list_alpha_r1,2,0)</f>
        <v>0</v>
      </c>
      <c r="J7" s="30">
        <f>VLOOKUP(MID('1 Input-Output'!C7,J$1,1),list_alpha_r2,2,0)</f>
        <v>1</v>
      </c>
      <c r="K7" s="30">
        <f>VLOOKUP(MID('1 Input-Output'!C7,K$1,1),list_alpha_q1,2,0)</f>
        <v>1</v>
      </c>
      <c r="L7" s="30">
        <f>VLOOKUP(MID('1 Input-Output'!C7,L$1,1),list_alpha_q2,2,0)</f>
        <v>1</v>
      </c>
      <c r="M7" s="30">
        <f>VLOOKUP(MID('1 Input-Output'!C7,M$1,1),list_alpha_r1,2,0)</f>
        <v>2</v>
      </c>
      <c r="N7" s="30">
        <f>VLOOKUP(MID('1 Input-Output'!C7,N$1,1),list_alpha_r2,2,0)</f>
        <v>2</v>
      </c>
      <c r="O7" s="30">
        <f>VLOOKUP(MID('1 Input-Output'!C7,O$1,1),list_alpha_q1,2,0)</f>
        <v>1</v>
      </c>
      <c r="P7" s="30">
        <f>VLOOKUP(MID('1 Input-Output'!C7,P$1,1),list_alpha_q2,2,0)</f>
        <v>1</v>
      </c>
      <c r="Q7" s="30">
        <f>VLOOKUP(MID('1 Input-Output'!C7,Q$1,1),list_alpha_r1,2,0)</f>
        <v>1</v>
      </c>
      <c r="R7" s="30">
        <f>VLOOKUP(MID('1 Input-Output'!C7,R$1,1),list_alpha_r2,2,0)</f>
        <v>0</v>
      </c>
      <c r="S7" s="30">
        <f>VLOOKUP(MID('1 Input-Output'!C7,S$1,1),list_alpha_q1,2,0)</f>
        <v>0</v>
      </c>
      <c r="T7" s="30">
        <f>VLOOKUP(MID('1 Input-Output'!C7,T$1,1),list_alpha_q2,2,0)</f>
        <v>0</v>
      </c>
      <c r="U7" s="30">
        <f>VLOOKUP(MID('1 Input-Output'!C7,U$1,1),list_alpha_r1,2,0)</f>
        <v>2</v>
      </c>
      <c r="V7" s="30">
        <f>VLOOKUP(MID('1 Input-Output'!C7,V$1,1),list_alpha_r2,2,0)</f>
        <v>2</v>
      </c>
      <c r="W7" s="30">
        <f>VLOOKUP(MID('1 Input-Output'!C7,W$1,1),list_alpha_q1,2,0)</f>
        <v>1</v>
      </c>
      <c r="X7" s="30">
        <f>VLOOKUP(MID('1 Input-Output'!C7,X$1,1),list_alpha_q2,2,0)</f>
        <v>1</v>
      </c>
      <c r="Y7" s="30">
        <f>VLOOKUP(MID('1 Input-Output'!C7,Y$1,1),list_alpha_r1,2,0)</f>
        <v>1</v>
      </c>
      <c r="Z7" s="30">
        <f>VLOOKUP(MID('1 Input-Output'!C7,Z$1,1),list_alpha_r2,2,0)</f>
        <v>2</v>
      </c>
      <c r="AA7" s="30">
        <f>VLOOKUP(MID('1 Input-Output'!C7,AA$1,1),list_alpha_q1,2,0)</f>
        <v>1</v>
      </c>
      <c r="AB7" s="30">
        <f>VLOOKUP(MID('1 Input-Output'!C7,AB$1,1),list_alpha_q2,2,0)</f>
        <v>0</v>
      </c>
      <c r="AC7" s="30">
        <f>VLOOKUP(MID('1 Input-Output'!C7,AC$1,1),list_alpha_r1,2,0)</f>
        <v>2</v>
      </c>
      <c r="AD7" s="30">
        <f>VLOOKUP(MID('1 Input-Output'!C7,AD$1,1),list_alpha_r2,2,0)</f>
        <v>0</v>
      </c>
      <c r="AE7" s="30">
        <f>VLOOKUP(MID('1 Input-Output'!C7,AE$1,1),list_alpha_q1,2,0)</f>
        <v>1</v>
      </c>
      <c r="AF7" s="30">
        <f>VLOOKUP(MID('1 Input-Output'!C7,AF$1,1),list_alpha_q2,2,0)</f>
        <v>1</v>
      </c>
      <c r="AG7" s="30">
        <f>VLOOKUP(MID('1 Input-Output'!C7,AG$1,1),list_alpha_r1,2,0)</f>
        <v>2</v>
      </c>
      <c r="AH7" s="30">
        <f>VLOOKUP(MID('1 Input-Output'!C7,AH$1,1),list_alpha_r2,2,0)</f>
        <v>0</v>
      </c>
      <c r="AI7" s="30">
        <f>VLOOKUP(MID('1 Input-Output'!C7,AI$1,1),list_alpha_q1,2,0)</f>
        <v>0</v>
      </c>
      <c r="AJ7" s="30">
        <f>VLOOKUP(MID('1 Input-Output'!C7,AJ$1,1),list_alpha_q2,2,0)</f>
        <v>0</v>
      </c>
      <c r="AK7" s="30">
        <f>VLOOKUP(MID('1 Input-Output'!C7,AK$1,1),list_alpha_r1,2,0)</f>
        <v>2</v>
      </c>
      <c r="AL7" s="30">
        <f>VLOOKUP(MID('1 Input-Output'!C7,AL$1,1),list_alpha_r2,2,0)</f>
        <v>2</v>
      </c>
      <c r="AM7" s="30">
        <f>VLOOKUP(MID('1 Input-Output'!C7,AM$1,1),list_alpha_q1,2,0)</f>
        <v>0</v>
      </c>
      <c r="AN7" s="30">
        <f>VLOOKUP(MID('1 Input-Output'!C7,AN$1,1),list_alpha_q2,2,0)</f>
        <v>0</v>
      </c>
      <c r="AO7" s="30">
        <f>VLOOKUP(MID('1 Input-Output'!C7,AO$1,1),list_alpha_r1,2,0)</f>
        <v>1</v>
      </c>
      <c r="AP7" s="30">
        <f>VLOOKUP(MID('1 Input-Output'!C7,AP$1,1),list_alpha_r2,2,0)</f>
        <v>0</v>
      </c>
      <c r="AQ7" s="30">
        <f>VLOOKUP(MID('1 Input-Output'!C7,AQ$1,1),list_alpha_q1,2,0)</f>
        <v>0</v>
      </c>
      <c r="AR7" s="30">
        <f>VLOOKUP(MID('1 Input-Output'!C7,AR$1,1),list_alpha_q2,2,0)</f>
        <v>0</v>
      </c>
      <c r="AS7" s="30">
        <f>VLOOKUP(MID('1 Input-Output'!C7,AS$1,1),list_alpha_r1,2,0)</f>
        <v>1</v>
      </c>
      <c r="AT7" s="30">
        <f>VLOOKUP(MID('1 Input-Output'!C7,AT$1,1),list_alpha_r2,2,0)</f>
        <v>1</v>
      </c>
      <c r="AU7" s="30">
        <f>VLOOKUP(MID('1 Input-Output'!C7,AU$1,1),list_alpha_q1,2,0)</f>
        <v>0</v>
      </c>
      <c r="AV7" s="30">
        <f>VLOOKUP(MID('1 Input-Output'!C7,AV$1,1),list_alpha_q2,2,0)</f>
        <v>1</v>
      </c>
      <c r="AW7" s="30">
        <f>VLOOKUP(MID('1 Input-Output'!C7,AW$1,1),list_alpha_r1,2,0)</f>
        <v>2</v>
      </c>
      <c r="AX7" s="30">
        <f>VLOOKUP(MID('1 Input-Output'!C7,AX$1,1),list_alpha_r2,2,0)</f>
        <v>2</v>
      </c>
      <c r="AY7" s="30">
        <f>VLOOKUP(MID('1 Input-Output'!C7,AY$1,1),list_alpha_q1,2,0)</f>
        <v>0</v>
      </c>
      <c r="AZ7" s="30">
        <f>VLOOKUP(MID('1 Input-Output'!C7,AZ$1,1),list_alpha_q2,2,0)</f>
        <v>0</v>
      </c>
      <c r="BA7" s="30">
        <f>VLOOKUP(MID('1 Input-Output'!C7,BA$1,1),list_alpha_r1,2,0)</f>
        <v>0</v>
      </c>
      <c r="BB7" s="30">
        <f>VLOOKUP(MID('1 Input-Output'!C7,BB$1,1),list_alpha_r2,2,0)</f>
        <v>1</v>
      </c>
      <c r="BC7" s="30">
        <f>VLOOKUP(MID('1 Input-Output'!C7,BC$1,1),list_alpha_q1,2,0)</f>
        <v>0</v>
      </c>
      <c r="BD7" s="30">
        <f>VLOOKUP(MID('1 Input-Output'!C7,BD$1,1),list_alpha_q2,2,0)</f>
        <v>1</v>
      </c>
      <c r="BE7" s="30">
        <f>VLOOKUP(MID('1 Input-Output'!C7,BE$1,1),list_alpha_r1,2,0)</f>
        <v>1</v>
      </c>
      <c r="BF7" s="30">
        <f>VLOOKUP(MID('1 Input-Output'!C7,BF$1,1),list_alpha_r2,2,0)</f>
        <v>1</v>
      </c>
      <c r="BG7" s="30">
        <f>MOD('2 Calculation'!C7*'3 Matrices'!$C$4+'2 Calculation'!D7*'3 Matrices'!$E$4+'2 Calculation'!G7*'3 Matrices'!$C$5+'2 Calculation'!H7*'3 Matrices'!$E$5+'2 Calculation'!K7*'3 Matrices'!$C$6+'2 Calculation'!L7*'3 Matrices'!$E$6+'2 Calculation'!O7*'3 Matrices'!$C$7+'2 Calculation'!P7*'3 Matrices'!$E$7+'2 Calculation'!S7*'3 Matrices'!$C$8+'2 Calculation'!T7*'3 Matrices'!$E$8+'2 Calculation'!W7*'3 Matrices'!$C$9+'2 Calculation'!X7*'3 Matrices'!$E$9+'2 Calculation'!AA7*'3 Matrices'!$C$10+'2 Calculation'!AB7*'3 Matrices'!$E$10+'2 Calculation'!AE7*'3 Matrices'!$C$11+'2 Calculation'!AF7*'3 Matrices'!$E$11+'2 Calculation'!AI7*'3 Matrices'!$C$12+'2 Calculation'!AJ7*'3 Matrices'!$E$12+'2 Calculation'!AM7*'3 Matrices'!$C$13+'2 Calculation'!AN7*'3 Matrices'!$E$13+'2 Calculation'!AQ7*'3 Matrices'!$C$14+'2 Calculation'!AR7*'3 Matrices'!$E$14+'2 Calculation'!AU7*'3 Matrices'!$C$15+'2 Calculation'!AV7*'3 Matrices'!$E$15+'2 Calculation'!AY7*'3 Matrices'!$C$16+'2 Calculation'!AZ7*'3 Matrices'!$E$16+'2 Calculation'!BC7*'3 Matrices'!$C$17+'2 Calculation'!BD7*'3 Matrices'!$E$17,2)</f>
        <v>1</v>
      </c>
      <c r="BH7" s="30">
        <f>MOD('2 Calculation'!C7*'3 Matrices'!$D$4+'2 Calculation'!D7*'3 Matrices'!$F$4+'2 Calculation'!G7*'3 Matrices'!$D$5+'2 Calculation'!H7*'3 Matrices'!$F$5+'2 Calculation'!K7*'3 Matrices'!$D$6+'2 Calculation'!L7*'3 Matrices'!$F$6+'2 Calculation'!O7*'3 Matrices'!$D$7+'2 Calculation'!P7*'3 Matrices'!$F$7+'2 Calculation'!S7*'3 Matrices'!$D$8+'2 Calculation'!T7*'3 Matrices'!$F$8+'2 Calculation'!W7*'3 Matrices'!$D$9+'2 Calculation'!X7*'3 Matrices'!$F$9+'2 Calculation'!AA7*'3 Matrices'!$D$10+'2 Calculation'!AB7*'3 Matrices'!$F$10+'2 Calculation'!AE7*'3 Matrices'!$D$11+'2 Calculation'!AF7*'3 Matrices'!$F$11+'2 Calculation'!AI7*'3 Matrices'!$D$12+'2 Calculation'!AJ7*'3 Matrices'!$F$12+'2 Calculation'!AM7*'3 Matrices'!$D$13+'2 Calculation'!AN7*'3 Matrices'!$F$13+'2 Calculation'!AQ7*'3 Matrices'!$D$14+'2 Calculation'!AR7*'3 Matrices'!$F$14+'2 Calculation'!AU7*'3 Matrices'!$D$15+'2 Calculation'!AV7*'3 Matrices'!$F$15+'2 Calculation'!AY7*'3 Matrices'!$D$16+'2 Calculation'!AZ7*'3 Matrices'!$F$16+'2 Calculation'!BC7*'3 Matrices'!$D$17+'2 Calculation'!BD7*'3 Matrices'!$F$17,2)</f>
        <v>1</v>
      </c>
      <c r="BI7" s="30">
        <f>MOD('2 Calculation'!E7*'3 Matrices'!$G$4+'2 Calculation'!F7*'3 Matrices'!$I$4+'2 Calculation'!I7*'3 Matrices'!$G$5+'2 Calculation'!J7*'3 Matrices'!$I$5+'2 Calculation'!M7*'3 Matrices'!$G$6+'2 Calculation'!N7*'3 Matrices'!$I$6+'2 Calculation'!Q7*'3 Matrices'!$G$7+'2 Calculation'!R7*'3 Matrices'!$I$7+'2 Calculation'!U7*'3 Matrices'!$G$8+'2 Calculation'!V7*'3 Matrices'!$I$8+'2 Calculation'!Y7*'3 Matrices'!$G$9+'2 Calculation'!Z7*'3 Matrices'!$I$9+'2 Calculation'!AC7*'3 Matrices'!$G$10+'2 Calculation'!AD7*'3 Matrices'!$I$10+'2 Calculation'!AG7*'3 Matrices'!$G$11+'2 Calculation'!AH7*'3 Matrices'!$I$11+'2 Calculation'!AK7*'3 Matrices'!$G$12+'2 Calculation'!AL7*'3 Matrices'!$I$12+'2 Calculation'!AO7*'3 Matrices'!$G$13+'2 Calculation'!AP7*'3 Matrices'!$I$13+'2 Calculation'!AS7*'3 Matrices'!$G$14+'2 Calculation'!AT7*'3 Matrices'!$I$14+'2 Calculation'!AW7*'3 Matrices'!$G$15+'2 Calculation'!AX7*'3 Matrices'!$I$15+'2 Calculation'!BA7*'3 Matrices'!$G$16+'2 Calculation'!BB7*'3 Matrices'!$I$16+'2 Calculation'!BE7*'3 Matrices'!$G$17+'2 Calculation'!BF7*'3 Matrices'!$I$17,3)</f>
        <v>0</v>
      </c>
      <c r="BJ7" s="30">
        <f>MOD('2 Calculation'!E7*'3 Matrices'!$H$4+'2 Calculation'!F7*'3 Matrices'!$J$4+'2 Calculation'!I7*'3 Matrices'!$H$5+'2 Calculation'!J7*'3 Matrices'!$J$5+'2 Calculation'!M7*'3 Matrices'!$H$6+'2 Calculation'!N7*'3 Matrices'!$J$6+'2 Calculation'!Q7*'3 Matrices'!$H$7+'2 Calculation'!R7*'3 Matrices'!$J$7+'2 Calculation'!U7*'3 Matrices'!$H$8+'2 Calculation'!V7*'3 Matrices'!$J$8+'2 Calculation'!Y7*'3 Matrices'!$H$9+'2 Calculation'!Z7*'3 Matrices'!$J$9+'2 Calculation'!AC7*'3 Matrices'!$H$10+'2 Calculation'!AD7*'3 Matrices'!$J$10+'2 Calculation'!AG7*'3 Matrices'!$H$11+'2 Calculation'!AH7*'3 Matrices'!$J$11+'2 Calculation'!AK7*'3 Matrices'!$H$12+'2 Calculation'!AL7*'3 Matrices'!$J$12+'2 Calculation'!AO7*'3 Matrices'!$H$13+'2 Calculation'!AP7*'3 Matrices'!$J$13+'2 Calculation'!AS7*'3 Matrices'!$H$14+'2 Calculation'!AT7*'3 Matrices'!$J$14+'2 Calculation'!AW7*'3 Matrices'!$H$15+'2 Calculation'!AX7*'3 Matrices'!$J$15+'2 Calculation'!BA7*'3 Matrices'!$H$16+'2 Calculation'!BB7*'3 Matrices'!$J$16+'2 Calculation'!BE7*'3 Matrices'!$H$17+'2 Calculation'!BF7*'3 Matrices'!$J$17,3)</f>
        <v>0</v>
      </c>
      <c r="BK7" s="31">
        <f>IF(BG7=0,0,IF(BG7=1,1,"Fehler"))</f>
        <v>1</v>
      </c>
      <c r="BL7" s="31">
        <f>IF(BH7=0,0,IF(BH7=1,1,"Fehler"))</f>
        <v>1</v>
      </c>
      <c r="BM7" s="31">
        <f>IF(BJ7=0,0,IF(BJ7=1,2,IF(BJ7=2,1,"Fehler")))</f>
        <v>0</v>
      </c>
      <c r="BN7" s="31">
        <f>IF((BI7+BM7)=0,0,IF((BI7+BM7)=1,2,IF((BI7+BM7)=2,1,IF((BI7+BM7)=3,0,IF((BI7+BM7)=4,2,"Fehler")))))</f>
        <v>0</v>
      </c>
      <c r="BO7" s="30">
        <f t="shared" si="2"/>
        <v>3</v>
      </c>
      <c r="BP7">
        <f t="shared" si="3"/>
        <v>0</v>
      </c>
    </row>
    <row r="8" spans="3:68" ht="12.75">
      <c r="C8" s="30">
        <f>VLOOKUP(MID('1 Input-Output'!C8,C$1,1),list_alpha_q1,2,0)</f>
        <v>1</v>
      </c>
      <c r="D8" s="30">
        <f>VLOOKUP(MID('1 Input-Output'!C8,D$1,1),list_alpha_q2,2,0)</f>
        <v>0</v>
      </c>
      <c r="E8" s="30">
        <f>VLOOKUP(MID('1 Input-Output'!C8,E$1,1),list_alpha_r1,2,0)</f>
        <v>2</v>
      </c>
      <c r="F8" s="30">
        <f>VLOOKUP(MID('1 Input-Output'!C8,F$1,1),list_alpha_r2,2,0)</f>
        <v>1</v>
      </c>
      <c r="G8" s="30">
        <f>VLOOKUP(MID('1 Input-Output'!C8,G$1,1),list_alpha_q1,2,0)</f>
        <v>1</v>
      </c>
      <c r="H8" s="30">
        <f>VLOOKUP(MID('1 Input-Output'!C8,H$1,1),list_alpha_q2,2,0)</f>
        <v>1</v>
      </c>
      <c r="I8" s="30">
        <f>VLOOKUP(MID('1 Input-Output'!C8,I$1,1),list_alpha_r1,2,0)</f>
        <v>0</v>
      </c>
      <c r="J8" s="30">
        <f>VLOOKUP(MID('1 Input-Output'!C8,J$1,1),list_alpha_r2,2,0)</f>
        <v>2</v>
      </c>
      <c r="K8" s="30">
        <f>VLOOKUP(MID('1 Input-Output'!C8,K$1,1),list_alpha_q1,2,0)</f>
        <v>0</v>
      </c>
      <c r="L8" s="30">
        <f>VLOOKUP(MID('1 Input-Output'!C8,L$1,1),list_alpha_q2,2,0)</f>
        <v>0</v>
      </c>
      <c r="M8" s="30">
        <f>VLOOKUP(MID('1 Input-Output'!C8,M$1,1),list_alpha_r1,2,0)</f>
        <v>2</v>
      </c>
      <c r="N8" s="30">
        <f>VLOOKUP(MID('1 Input-Output'!C8,N$1,1),list_alpha_r2,2,0)</f>
        <v>1</v>
      </c>
      <c r="O8" s="30">
        <f>VLOOKUP(MID('1 Input-Output'!C8,O$1,1),list_alpha_q1,2,0)</f>
        <v>0</v>
      </c>
      <c r="P8" s="30">
        <f>VLOOKUP(MID('1 Input-Output'!C8,P$1,1),list_alpha_q2,2,0)</f>
        <v>0</v>
      </c>
      <c r="Q8" s="30">
        <f>VLOOKUP(MID('1 Input-Output'!C8,Q$1,1),list_alpha_r1,2,0)</f>
        <v>1</v>
      </c>
      <c r="R8" s="30">
        <f>VLOOKUP(MID('1 Input-Output'!C8,R$1,1),list_alpha_r2,2,0)</f>
        <v>0</v>
      </c>
      <c r="S8" s="30">
        <f>VLOOKUP(MID('1 Input-Output'!C8,S$1,1),list_alpha_q1,2,0)</f>
        <v>0</v>
      </c>
      <c r="T8" s="30">
        <f>VLOOKUP(MID('1 Input-Output'!C8,T$1,1),list_alpha_q2,2,0)</f>
        <v>1</v>
      </c>
      <c r="U8" s="30">
        <f>VLOOKUP(MID('1 Input-Output'!C8,U$1,1),list_alpha_r1,2,0)</f>
        <v>0</v>
      </c>
      <c r="V8" s="30">
        <f>VLOOKUP(MID('1 Input-Output'!C8,V$1,1),list_alpha_r2,2,0)</f>
        <v>0</v>
      </c>
      <c r="W8" s="30">
        <f>VLOOKUP(MID('1 Input-Output'!C8,W$1,1),list_alpha_q1,2,0)</f>
        <v>0</v>
      </c>
      <c r="X8" s="30">
        <f>VLOOKUP(MID('1 Input-Output'!C8,X$1,1),list_alpha_q2,2,0)</f>
        <v>0</v>
      </c>
      <c r="Y8" s="30">
        <f>VLOOKUP(MID('1 Input-Output'!C8,Y$1,1),list_alpha_r1,2,0)</f>
        <v>0</v>
      </c>
      <c r="Z8" s="30">
        <f>VLOOKUP(MID('1 Input-Output'!C8,Z$1,1),list_alpha_r2,2,0)</f>
        <v>0</v>
      </c>
      <c r="AA8" s="30">
        <f>VLOOKUP(MID('1 Input-Output'!C8,AA$1,1),list_alpha_q1,2,0)</f>
        <v>0</v>
      </c>
      <c r="AB8" s="30">
        <f>VLOOKUP(MID('1 Input-Output'!C8,AB$1,1),list_alpha_q2,2,0)</f>
        <v>0</v>
      </c>
      <c r="AC8" s="30">
        <f>VLOOKUP(MID('1 Input-Output'!C8,AC$1,1),list_alpha_r1,2,0)</f>
        <v>0</v>
      </c>
      <c r="AD8" s="30">
        <f>VLOOKUP(MID('1 Input-Output'!C8,AD$1,1),list_alpha_r2,2,0)</f>
        <v>2</v>
      </c>
      <c r="AE8" s="30">
        <f>VLOOKUP(MID('1 Input-Output'!C8,AE$1,1),list_alpha_q1,2,0)</f>
        <v>0</v>
      </c>
      <c r="AF8" s="30">
        <f>VLOOKUP(MID('1 Input-Output'!C8,AF$1,1),list_alpha_q2,2,0)</f>
        <v>0</v>
      </c>
      <c r="AG8" s="30">
        <f>VLOOKUP(MID('1 Input-Output'!C8,AG$1,1),list_alpha_r1,2,0)</f>
        <v>2</v>
      </c>
      <c r="AH8" s="30">
        <f>VLOOKUP(MID('1 Input-Output'!C8,AH$1,1),list_alpha_r2,2,0)</f>
        <v>2</v>
      </c>
      <c r="AI8" s="30">
        <f>VLOOKUP(MID('1 Input-Output'!C8,AI$1,1),list_alpha_q1,2,0)</f>
        <v>0</v>
      </c>
      <c r="AJ8" s="30">
        <f>VLOOKUP(MID('1 Input-Output'!C8,AJ$1,1),list_alpha_q2,2,0)</f>
        <v>0</v>
      </c>
      <c r="AK8" s="30">
        <f>VLOOKUP(MID('1 Input-Output'!C8,AK$1,1),list_alpha_r1,2,0)</f>
        <v>1</v>
      </c>
      <c r="AL8" s="30">
        <f>VLOOKUP(MID('1 Input-Output'!C8,AL$1,1),list_alpha_r2,2,0)</f>
        <v>0</v>
      </c>
      <c r="AM8" s="30">
        <f>VLOOKUP(MID('1 Input-Output'!C8,AM$1,1),list_alpha_q1,2,0)</f>
        <v>0</v>
      </c>
      <c r="AN8" s="30">
        <f>VLOOKUP(MID('1 Input-Output'!C8,AN$1,1),list_alpha_q2,2,0)</f>
        <v>0</v>
      </c>
      <c r="AO8" s="30">
        <f>VLOOKUP(MID('1 Input-Output'!C8,AO$1,1),list_alpha_r1,2,0)</f>
        <v>2</v>
      </c>
      <c r="AP8" s="30">
        <f>VLOOKUP(MID('1 Input-Output'!C8,AP$1,1),list_alpha_r2,2,0)</f>
        <v>1</v>
      </c>
      <c r="AQ8" s="30">
        <f>VLOOKUP(MID('1 Input-Output'!C8,AQ$1,1),list_alpha_q1,2,0)</f>
        <v>0</v>
      </c>
      <c r="AR8" s="30">
        <f>VLOOKUP(MID('1 Input-Output'!C8,AR$1,1),list_alpha_q2,2,0)</f>
        <v>1</v>
      </c>
      <c r="AS8" s="30">
        <f>VLOOKUP(MID('1 Input-Output'!C8,AS$1,1),list_alpha_r1,2,0)</f>
        <v>0</v>
      </c>
      <c r="AT8" s="30">
        <f>VLOOKUP(MID('1 Input-Output'!C8,AT$1,1),list_alpha_r2,2,0)</f>
        <v>1</v>
      </c>
      <c r="AU8" s="30">
        <f>VLOOKUP(MID('1 Input-Output'!C8,AU$1,1),list_alpha_q1,2,0)</f>
        <v>0</v>
      </c>
      <c r="AV8" s="30">
        <f>VLOOKUP(MID('1 Input-Output'!C8,AV$1,1),list_alpha_q2,2,0)</f>
        <v>1</v>
      </c>
      <c r="AW8" s="30">
        <f>VLOOKUP(MID('1 Input-Output'!C8,AW$1,1),list_alpha_r1,2,0)</f>
        <v>0</v>
      </c>
      <c r="AX8" s="30">
        <f>VLOOKUP(MID('1 Input-Output'!C8,AX$1,1),list_alpha_r2,2,0)</f>
        <v>2</v>
      </c>
      <c r="AY8" s="30">
        <f>VLOOKUP(MID('1 Input-Output'!C8,AY$1,1),list_alpha_q1,2,0)</f>
        <v>0</v>
      </c>
      <c r="AZ8" s="30">
        <f>VLOOKUP(MID('1 Input-Output'!C8,AZ$1,1),list_alpha_q2,2,0)</f>
        <v>1</v>
      </c>
      <c r="BA8" s="30">
        <f>VLOOKUP(MID('1 Input-Output'!C8,BA$1,1),list_alpha_r1,2,0)</f>
        <v>1</v>
      </c>
      <c r="BB8" s="30">
        <f>VLOOKUP(MID('1 Input-Output'!C8,BB$1,1),list_alpha_r2,2,0)</f>
        <v>0</v>
      </c>
      <c r="BC8" s="30">
        <f>VLOOKUP(MID('1 Input-Output'!C8,BC$1,1),list_alpha_q1,2,0)</f>
        <v>1</v>
      </c>
      <c r="BD8" s="30">
        <f>VLOOKUP(MID('1 Input-Output'!C8,BD$1,1),list_alpha_q2,2,0)</f>
        <v>1</v>
      </c>
      <c r="BE8" s="30">
        <f>VLOOKUP(MID('1 Input-Output'!C8,BE$1,1),list_alpha_r1,2,0)</f>
        <v>2</v>
      </c>
      <c r="BF8" s="30">
        <f>VLOOKUP(MID('1 Input-Output'!C8,BF$1,1),list_alpha_r2,2,0)</f>
        <v>2</v>
      </c>
      <c r="BG8" s="30">
        <f>MOD('2 Calculation'!C8*'3 Matrices'!$C$4+'2 Calculation'!D8*'3 Matrices'!$E$4+'2 Calculation'!G8*'3 Matrices'!$C$5+'2 Calculation'!H8*'3 Matrices'!$E$5+'2 Calculation'!K8*'3 Matrices'!$C$6+'2 Calculation'!L8*'3 Matrices'!$E$6+'2 Calculation'!O8*'3 Matrices'!$C$7+'2 Calculation'!P8*'3 Matrices'!$E$7+'2 Calculation'!S8*'3 Matrices'!$C$8+'2 Calculation'!T8*'3 Matrices'!$E$8+'2 Calculation'!W8*'3 Matrices'!$C$9+'2 Calculation'!X8*'3 Matrices'!$E$9+'2 Calculation'!AA8*'3 Matrices'!$C$10+'2 Calculation'!AB8*'3 Matrices'!$E$10+'2 Calculation'!AE8*'3 Matrices'!$C$11+'2 Calculation'!AF8*'3 Matrices'!$E$11+'2 Calculation'!AI8*'3 Matrices'!$C$12+'2 Calculation'!AJ8*'3 Matrices'!$E$12+'2 Calculation'!AM8*'3 Matrices'!$C$13+'2 Calculation'!AN8*'3 Matrices'!$E$13+'2 Calculation'!AQ8*'3 Matrices'!$C$14+'2 Calculation'!AR8*'3 Matrices'!$E$14+'2 Calculation'!AU8*'3 Matrices'!$C$15+'2 Calculation'!AV8*'3 Matrices'!$E$15+'2 Calculation'!AY8*'3 Matrices'!$C$16+'2 Calculation'!AZ8*'3 Matrices'!$E$16+'2 Calculation'!BC8*'3 Matrices'!$C$17+'2 Calculation'!BD8*'3 Matrices'!$E$17,2)</f>
        <v>1</v>
      </c>
      <c r="BH8" s="30">
        <f>MOD('2 Calculation'!C8*'3 Matrices'!$D$4+'2 Calculation'!D8*'3 Matrices'!$F$4+'2 Calculation'!G8*'3 Matrices'!$D$5+'2 Calculation'!H8*'3 Matrices'!$F$5+'2 Calculation'!K8*'3 Matrices'!$D$6+'2 Calculation'!L8*'3 Matrices'!$F$6+'2 Calculation'!O8*'3 Matrices'!$D$7+'2 Calculation'!P8*'3 Matrices'!$F$7+'2 Calculation'!S8*'3 Matrices'!$D$8+'2 Calculation'!T8*'3 Matrices'!$F$8+'2 Calculation'!W8*'3 Matrices'!$D$9+'2 Calculation'!X8*'3 Matrices'!$F$9+'2 Calculation'!AA8*'3 Matrices'!$D$10+'2 Calculation'!AB8*'3 Matrices'!$F$10+'2 Calculation'!AE8*'3 Matrices'!$D$11+'2 Calculation'!AF8*'3 Matrices'!$F$11+'2 Calculation'!AI8*'3 Matrices'!$D$12+'2 Calculation'!AJ8*'3 Matrices'!$F$12+'2 Calculation'!AM8*'3 Matrices'!$D$13+'2 Calculation'!AN8*'3 Matrices'!$F$13+'2 Calculation'!AQ8*'3 Matrices'!$D$14+'2 Calculation'!AR8*'3 Matrices'!$F$14+'2 Calculation'!AU8*'3 Matrices'!$D$15+'2 Calculation'!AV8*'3 Matrices'!$F$15+'2 Calculation'!AY8*'3 Matrices'!$D$16+'2 Calculation'!AZ8*'3 Matrices'!$F$16+'2 Calculation'!BC8*'3 Matrices'!$D$17+'2 Calculation'!BD8*'3 Matrices'!$F$17,2)</f>
        <v>1</v>
      </c>
      <c r="BI8" s="30">
        <f>MOD('2 Calculation'!E8*'3 Matrices'!$G$4+'2 Calculation'!F8*'3 Matrices'!$I$4+'2 Calculation'!I8*'3 Matrices'!$G$5+'2 Calculation'!J8*'3 Matrices'!$I$5+'2 Calculation'!M8*'3 Matrices'!$G$6+'2 Calculation'!N8*'3 Matrices'!$I$6+'2 Calculation'!Q8*'3 Matrices'!$G$7+'2 Calculation'!R8*'3 Matrices'!$I$7+'2 Calculation'!U8*'3 Matrices'!$G$8+'2 Calculation'!V8*'3 Matrices'!$I$8+'2 Calculation'!Y8*'3 Matrices'!$G$9+'2 Calculation'!Z8*'3 Matrices'!$I$9+'2 Calculation'!AC8*'3 Matrices'!$G$10+'2 Calculation'!AD8*'3 Matrices'!$I$10+'2 Calculation'!AG8*'3 Matrices'!$G$11+'2 Calculation'!AH8*'3 Matrices'!$I$11+'2 Calculation'!AK8*'3 Matrices'!$G$12+'2 Calculation'!AL8*'3 Matrices'!$I$12+'2 Calculation'!AO8*'3 Matrices'!$G$13+'2 Calculation'!AP8*'3 Matrices'!$I$13+'2 Calculation'!AS8*'3 Matrices'!$G$14+'2 Calculation'!AT8*'3 Matrices'!$I$14+'2 Calculation'!AW8*'3 Matrices'!$G$15+'2 Calculation'!AX8*'3 Matrices'!$I$15+'2 Calculation'!BA8*'3 Matrices'!$G$16+'2 Calculation'!BB8*'3 Matrices'!$I$16+'2 Calculation'!BE8*'3 Matrices'!$G$17+'2 Calculation'!BF8*'3 Matrices'!$I$17,3)</f>
        <v>2</v>
      </c>
      <c r="BJ8" s="30">
        <f>MOD('2 Calculation'!E8*'3 Matrices'!$H$4+'2 Calculation'!F8*'3 Matrices'!$J$4+'2 Calculation'!I8*'3 Matrices'!$H$5+'2 Calculation'!J8*'3 Matrices'!$J$5+'2 Calculation'!M8*'3 Matrices'!$H$6+'2 Calculation'!N8*'3 Matrices'!$J$6+'2 Calculation'!Q8*'3 Matrices'!$H$7+'2 Calculation'!R8*'3 Matrices'!$J$7+'2 Calculation'!U8*'3 Matrices'!$H$8+'2 Calculation'!V8*'3 Matrices'!$J$8+'2 Calculation'!Y8*'3 Matrices'!$H$9+'2 Calculation'!Z8*'3 Matrices'!$J$9+'2 Calculation'!AC8*'3 Matrices'!$H$10+'2 Calculation'!AD8*'3 Matrices'!$J$10+'2 Calculation'!AG8*'3 Matrices'!$H$11+'2 Calculation'!AH8*'3 Matrices'!$J$11+'2 Calculation'!AK8*'3 Matrices'!$H$12+'2 Calculation'!AL8*'3 Matrices'!$J$12+'2 Calculation'!AO8*'3 Matrices'!$H$13+'2 Calculation'!AP8*'3 Matrices'!$J$13+'2 Calculation'!AS8*'3 Matrices'!$H$14+'2 Calculation'!AT8*'3 Matrices'!$J$14+'2 Calculation'!AW8*'3 Matrices'!$H$15+'2 Calculation'!AX8*'3 Matrices'!$J$15+'2 Calculation'!BA8*'3 Matrices'!$H$16+'2 Calculation'!BB8*'3 Matrices'!$J$16+'2 Calculation'!BE8*'3 Matrices'!$H$17+'2 Calculation'!BF8*'3 Matrices'!$J$17,3)</f>
        <v>1</v>
      </c>
      <c r="BK8" s="31">
        <f>IF(BG8=0,0,IF(BG8=1,1,"Fehler"))</f>
        <v>1</v>
      </c>
      <c r="BL8" s="31">
        <f>IF(BH8=0,0,IF(BH8=1,1,"Fehler"))</f>
        <v>1</v>
      </c>
      <c r="BM8" s="31">
        <f>IF(BJ8=0,0,IF(BJ8=1,2,IF(BJ8=2,1,"Fehler")))</f>
        <v>2</v>
      </c>
      <c r="BN8" s="31">
        <f>IF((BI8+BM8)=0,0,IF((BI8+BM8)=1,2,IF((BI8+BM8)=2,1,IF((BI8+BM8)=3,0,IF((BI8+BM8)=4,2,"Fehler")))))</f>
        <v>2</v>
      </c>
      <c r="BO8" s="30">
        <f t="shared" si="2"/>
        <v>43</v>
      </c>
      <c r="BP8">
        <f t="shared" si="3"/>
        <v>0</v>
      </c>
    </row>
    <row r="9" spans="3:68" ht="12.75">
      <c r="C9" s="30">
        <f>VLOOKUP(MID('1 Input-Output'!C9,C$1,1),list_alpha_q1,2,0)</f>
        <v>0</v>
      </c>
      <c r="D9" s="30">
        <f>VLOOKUP(MID('1 Input-Output'!C9,D$1,1),list_alpha_q2,2,0)</f>
        <v>1</v>
      </c>
      <c r="E9" s="30">
        <f>VLOOKUP(MID('1 Input-Output'!C9,E$1,1),list_alpha_r1,2,0)</f>
        <v>1</v>
      </c>
      <c r="F9" s="30">
        <f>VLOOKUP(MID('1 Input-Output'!C9,F$1,1),list_alpha_r2,2,0)</f>
        <v>1</v>
      </c>
      <c r="G9" s="30">
        <f>VLOOKUP(MID('1 Input-Output'!C9,G$1,1),list_alpha_q1,2,0)</f>
        <v>0</v>
      </c>
      <c r="H9" s="30">
        <f>VLOOKUP(MID('1 Input-Output'!C9,H$1,1),list_alpha_q2,2,0)</f>
        <v>1</v>
      </c>
      <c r="I9" s="30">
        <f>VLOOKUP(MID('1 Input-Output'!C9,I$1,1),list_alpha_r1,2,0)</f>
        <v>1</v>
      </c>
      <c r="J9" s="30">
        <f>VLOOKUP(MID('1 Input-Output'!C9,J$1,1),list_alpha_r2,2,0)</f>
        <v>2</v>
      </c>
      <c r="K9" s="30">
        <f>VLOOKUP(MID('1 Input-Output'!C9,K$1,1),list_alpha_q1,2,0)</f>
        <v>0</v>
      </c>
      <c r="L9" s="30">
        <f>VLOOKUP(MID('1 Input-Output'!C9,L$1,1),list_alpha_q2,2,0)</f>
        <v>0</v>
      </c>
      <c r="M9" s="30">
        <f>VLOOKUP(MID('1 Input-Output'!C9,M$1,1),list_alpha_r1,2,0)</f>
        <v>2</v>
      </c>
      <c r="N9" s="30">
        <f>VLOOKUP(MID('1 Input-Output'!C9,N$1,1),list_alpha_r2,2,0)</f>
        <v>2</v>
      </c>
      <c r="O9" s="30">
        <f>VLOOKUP(MID('1 Input-Output'!C9,O$1,1),list_alpha_q1,2,0)</f>
        <v>0</v>
      </c>
      <c r="P9" s="30">
        <f>VLOOKUP(MID('1 Input-Output'!C9,P$1,1),list_alpha_q2,2,0)</f>
        <v>0</v>
      </c>
      <c r="Q9" s="30">
        <f>VLOOKUP(MID('1 Input-Output'!C9,Q$1,1),list_alpha_r1,2,0)</f>
        <v>1</v>
      </c>
      <c r="R9" s="30">
        <f>VLOOKUP(MID('1 Input-Output'!C9,R$1,1),list_alpha_r2,2,0)</f>
        <v>0</v>
      </c>
      <c r="S9" s="30">
        <f>VLOOKUP(MID('1 Input-Output'!C9,S$1,1),list_alpha_q1,2,0)</f>
        <v>0</v>
      </c>
      <c r="T9" s="30">
        <f>VLOOKUP(MID('1 Input-Output'!C9,T$1,1),list_alpha_q2,2,0)</f>
        <v>1</v>
      </c>
      <c r="U9" s="30">
        <f>VLOOKUP(MID('1 Input-Output'!C9,U$1,1),list_alpha_r1,2,0)</f>
        <v>1</v>
      </c>
      <c r="V9" s="30">
        <f>VLOOKUP(MID('1 Input-Output'!C9,V$1,1),list_alpha_r2,2,0)</f>
        <v>1</v>
      </c>
      <c r="W9" s="30">
        <f>VLOOKUP(MID('1 Input-Output'!C9,W$1,1),list_alpha_q1,2,0)</f>
        <v>1</v>
      </c>
      <c r="X9" s="30">
        <f>VLOOKUP(MID('1 Input-Output'!C9,X$1,1),list_alpha_q2,2,0)</f>
        <v>1</v>
      </c>
      <c r="Y9" s="30">
        <f>VLOOKUP(MID('1 Input-Output'!C9,Y$1,1),list_alpha_r1,2,0)</f>
        <v>1</v>
      </c>
      <c r="Z9" s="30">
        <f>VLOOKUP(MID('1 Input-Output'!C9,Z$1,1),list_alpha_r2,2,0)</f>
        <v>0</v>
      </c>
      <c r="AA9" s="30">
        <f>VLOOKUP(MID('1 Input-Output'!C9,AA$1,1),list_alpha_q1,2,0)</f>
        <v>1</v>
      </c>
      <c r="AB9" s="30">
        <f>VLOOKUP(MID('1 Input-Output'!C9,AB$1,1),list_alpha_q2,2,0)</f>
        <v>0</v>
      </c>
      <c r="AC9" s="30">
        <f>VLOOKUP(MID('1 Input-Output'!C9,AC$1,1),list_alpha_r1,2,0)</f>
        <v>0</v>
      </c>
      <c r="AD9" s="30">
        <f>VLOOKUP(MID('1 Input-Output'!C9,AD$1,1),list_alpha_r2,2,0)</f>
        <v>0</v>
      </c>
      <c r="AE9" s="30">
        <f>VLOOKUP(MID('1 Input-Output'!C9,AE$1,1),list_alpha_q1,2,0)</f>
        <v>0</v>
      </c>
      <c r="AF9" s="30">
        <f>VLOOKUP(MID('1 Input-Output'!C9,AF$1,1),list_alpha_q2,2,0)</f>
        <v>1</v>
      </c>
      <c r="AG9" s="30">
        <f>VLOOKUP(MID('1 Input-Output'!C9,AG$1,1),list_alpha_r1,2,0)</f>
        <v>1</v>
      </c>
      <c r="AH9" s="30">
        <f>VLOOKUP(MID('1 Input-Output'!C9,AH$1,1),list_alpha_r2,2,0)</f>
        <v>2</v>
      </c>
      <c r="AI9" s="30">
        <f>VLOOKUP(MID('1 Input-Output'!C9,AI$1,1),list_alpha_q1,2,0)</f>
        <v>1</v>
      </c>
      <c r="AJ9" s="30">
        <f>VLOOKUP(MID('1 Input-Output'!C9,AJ$1,1),list_alpha_q2,2,0)</f>
        <v>0</v>
      </c>
      <c r="AK9" s="30">
        <f>VLOOKUP(MID('1 Input-Output'!C9,AK$1,1),list_alpha_r1,2,0)</f>
        <v>1</v>
      </c>
      <c r="AL9" s="30">
        <f>VLOOKUP(MID('1 Input-Output'!C9,AL$1,1),list_alpha_r2,2,0)</f>
        <v>2</v>
      </c>
      <c r="AM9" s="30">
        <f>VLOOKUP(MID('1 Input-Output'!C9,AM$1,1),list_alpha_q1,2,0)</f>
        <v>0</v>
      </c>
      <c r="AN9" s="30">
        <f>VLOOKUP(MID('1 Input-Output'!C9,AN$1,1),list_alpha_q2,2,0)</f>
        <v>0</v>
      </c>
      <c r="AO9" s="30">
        <f>VLOOKUP(MID('1 Input-Output'!C9,AO$1,1),list_alpha_r1,2,0)</f>
        <v>2</v>
      </c>
      <c r="AP9" s="30">
        <f>VLOOKUP(MID('1 Input-Output'!C9,AP$1,1),list_alpha_r2,2,0)</f>
        <v>2</v>
      </c>
      <c r="AQ9" s="30">
        <f>VLOOKUP(MID('1 Input-Output'!C9,AQ$1,1),list_alpha_q1,2,0)</f>
        <v>0</v>
      </c>
      <c r="AR9" s="30">
        <f>VLOOKUP(MID('1 Input-Output'!C9,AR$1,1),list_alpha_q2,2,0)</f>
        <v>0</v>
      </c>
      <c r="AS9" s="30">
        <f>VLOOKUP(MID('1 Input-Output'!C9,AS$1,1),list_alpha_r1,2,0)</f>
        <v>1</v>
      </c>
      <c r="AT9" s="30">
        <f>VLOOKUP(MID('1 Input-Output'!C9,AT$1,1),list_alpha_r2,2,0)</f>
        <v>0</v>
      </c>
      <c r="AU9" s="30">
        <f>VLOOKUP(MID('1 Input-Output'!C9,AU$1,1),list_alpha_q1,2,0)</f>
        <v>1</v>
      </c>
      <c r="AV9" s="30">
        <f>VLOOKUP(MID('1 Input-Output'!C9,AV$1,1),list_alpha_q2,2,0)</f>
        <v>0</v>
      </c>
      <c r="AW9" s="30">
        <f>VLOOKUP(MID('1 Input-Output'!C9,AW$1,1),list_alpha_r1,2,0)</f>
        <v>2</v>
      </c>
      <c r="AX9" s="30">
        <f>VLOOKUP(MID('1 Input-Output'!C9,AX$1,1),list_alpha_r2,2,0)</f>
        <v>2</v>
      </c>
      <c r="AY9" s="30">
        <f>VLOOKUP(MID('1 Input-Output'!C9,AY$1,1),list_alpha_q1,2,0)</f>
        <v>0</v>
      </c>
      <c r="AZ9" s="30">
        <f>VLOOKUP(MID('1 Input-Output'!C9,AZ$1,1),list_alpha_q2,2,0)</f>
        <v>1</v>
      </c>
      <c r="BA9" s="30">
        <f>VLOOKUP(MID('1 Input-Output'!C9,BA$1,1),list_alpha_r1,2,0)</f>
        <v>2</v>
      </c>
      <c r="BB9" s="30">
        <f>VLOOKUP(MID('1 Input-Output'!C9,BB$1,1),list_alpha_r2,2,0)</f>
        <v>1</v>
      </c>
      <c r="BC9" s="30">
        <f>VLOOKUP(MID('1 Input-Output'!C9,BC$1,1),list_alpha_q1,2,0)</f>
        <v>1</v>
      </c>
      <c r="BD9" s="30">
        <f>VLOOKUP(MID('1 Input-Output'!C9,BD$1,1),list_alpha_q2,2,0)</f>
        <v>1</v>
      </c>
      <c r="BE9" s="30">
        <f>VLOOKUP(MID('1 Input-Output'!C9,BE$1,1),list_alpha_r1,2,0)</f>
        <v>2</v>
      </c>
      <c r="BF9" s="30">
        <f>VLOOKUP(MID('1 Input-Output'!C9,BF$1,1),list_alpha_r2,2,0)</f>
        <v>2</v>
      </c>
      <c r="BG9" s="30">
        <f>MOD('2 Calculation'!C9*'3 Matrices'!$C$4+'2 Calculation'!D9*'3 Matrices'!$E$4+'2 Calculation'!G9*'3 Matrices'!$C$5+'2 Calculation'!H9*'3 Matrices'!$E$5+'2 Calculation'!K9*'3 Matrices'!$C$6+'2 Calculation'!L9*'3 Matrices'!$E$6+'2 Calculation'!O9*'3 Matrices'!$C$7+'2 Calculation'!P9*'3 Matrices'!$E$7+'2 Calculation'!S9*'3 Matrices'!$C$8+'2 Calculation'!T9*'3 Matrices'!$E$8+'2 Calculation'!W9*'3 Matrices'!$C$9+'2 Calculation'!X9*'3 Matrices'!$E$9+'2 Calculation'!AA9*'3 Matrices'!$C$10+'2 Calculation'!AB9*'3 Matrices'!$E$10+'2 Calculation'!AE9*'3 Matrices'!$C$11+'2 Calculation'!AF9*'3 Matrices'!$E$11+'2 Calculation'!AI9*'3 Matrices'!$C$12+'2 Calculation'!AJ9*'3 Matrices'!$E$12+'2 Calculation'!AM9*'3 Matrices'!$C$13+'2 Calculation'!AN9*'3 Matrices'!$E$13+'2 Calculation'!AQ9*'3 Matrices'!$C$14+'2 Calculation'!AR9*'3 Matrices'!$E$14+'2 Calculation'!AU9*'3 Matrices'!$C$15+'2 Calculation'!AV9*'3 Matrices'!$E$15+'2 Calculation'!AY9*'3 Matrices'!$C$16+'2 Calculation'!AZ9*'3 Matrices'!$E$16+'2 Calculation'!BC9*'3 Matrices'!$C$17+'2 Calculation'!BD9*'3 Matrices'!$E$17,2)</f>
        <v>0</v>
      </c>
      <c r="BH9" s="30">
        <f>MOD('2 Calculation'!C9*'3 Matrices'!$D$4+'2 Calculation'!D9*'3 Matrices'!$F$4+'2 Calculation'!G9*'3 Matrices'!$D$5+'2 Calculation'!H9*'3 Matrices'!$F$5+'2 Calculation'!K9*'3 Matrices'!$D$6+'2 Calculation'!L9*'3 Matrices'!$F$6+'2 Calculation'!O9*'3 Matrices'!$D$7+'2 Calculation'!P9*'3 Matrices'!$F$7+'2 Calculation'!S9*'3 Matrices'!$D$8+'2 Calculation'!T9*'3 Matrices'!$F$8+'2 Calculation'!W9*'3 Matrices'!$D$9+'2 Calculation'!X9*'3 Matrices'!$F$9+'2 Calculation'!AA9*'3 Matrices'!$D$10+'2 Calculation'!AB9*'3 Matrices'!$F$10+'2 Calculation'!AE9*'3 Matrices'!$D$11+'2 Calculation'!AF9*'3 Matrices'!$F$11+'2 Calculation'!AI9*'3 Matrices'!$D$12+'2 Calculation'!AJ9*'3 Matrices'!$F$12+'2 Calculation'!AM9*'3 Matrices'!$D$13+'2 Calculation'!AN9*'3 Matrices'!$F$13+'2 Calculation'!AQ9*'3 Matrices'!$D$14+'2 Calculation'!AR9*'3 Matrices'!$F$14+'2 Calculation'!AU9*'3 Matrices'!$D$15+'2 Calculation'!AV9*'3 Matrices'!$F$15+'2 Calculation'!AY9*'3 Matrices'!$D$16+'2 Calculation'!AZ9*'3 Matrices'!$F$16+'2 Calculation'!BC9*'3 Matrices'!$D$17+'2 Calculation'!BD9*'3 Matrices'!$F$17,2)</f>
        <v>1</v>
      </c>
      <c r="BI9" s="30">
        <f>MOD('2 Calculation'!E9*'3 Matrices'!$G$4+'2 Calculation'!F9*'3 Matrices'!$I$4+'2 Calculation'!I9*'3 Matrices'!$G$5+'2 Calculation'!J9*'3 Matrices'!$I$5+'2 Calculation'!M9*'3 Matrices'!$G$6+'2 Calculation'!N9*'3 Matrices'!$I$6+'2 Calculation'!Q9*'3 Matrices'!$G$7+'2 Calculation'!R9*'3 Matrices'!$I$7+'2 Calculation'!U9*'3 Matrices'!$G$8+'2 Calculation'!V9*'3 Matrices'!$I$8+'2 Calculation'!Y9*'3 Matrices'!$G$9+'2 Calculation'!Z9*'3 Matrices'!$I$9+'2 Calculation'!AC9*'3 Matrices'!$G$10+'2 Calculation'!AD9*'3 Matrices'!$I$10+'2 Calculation'!AG9*'3 Matrices'!$G$11+'2 Calculation'!AH9*'3 Matrices'!$I$11+'2 Calculation'!AK9*'3 Matrices'!$G$12+'2 Calculation'!AL9*'3 Matrices'!$I$12+'2 Calculation'!AO9*'3 Matrices'!$G$13+'2 Calculation'!AP9*'3 Matrices'!$I$13+'2 Calculation'!AS9*'3 Matrices'!$G$14+'2 Calculation'!AT9*'3 Matrices'!$I$14+'2 Calculation'!AW9*'3 Matrices'!$G$15+'2 Calculation'!AX9*'3 Matrices'!$I$15+'2 Calculation'!BA9*'3 Matrices'!$G$16+'2 Calculation'!BB9*'3 Matrices'!$I$16+'2 Calculation'!BE9*'3 Matrices'!$G$17+'2 Calculation'!BF9*'3 Matrices'!$I$17,3)</f>
        <v>1</v>
      </c>
      <c r="BJ9" s="30">
        <f>MOD('2 Calculation'!E9*'3 Matrices'!$H$4+'2 Calculation'!F9*'3 Matrices'!$J$4+'2 Calculation'!I9*'3 Matrices'!$H$5+'2 Calculation'!J9*'3 Matrices'!$J$5+'2 Calculation'!M9*'3 Matrices'!$H$6+'2 Calculation'!N9*'3 Matrices'!$J$6+'2 Calculation'!Q9*'3 Matrices'!$H$7+'2 Calculation'!R9*'3 Matrices'!$J$7+'2 Calculation'!U9*'3 Matrices'!$H$8+'2 Calculation'!V9*'3 Matrices'!$J$8+'2 Calculation'!Y9*'3 Matrices'!$H$9+'2 Calculation'!Z9*'3 Matrices'!$J$9+'2 Calculation'!AC9*'3 Matrices'!$H$10+'2 Calculation'!AD9*'3 Matrices'!$J$10+'2 Calculation'!AG9*'3 Matrices'!$H$11+'2 Calculation'!AH9*'3 Matrices'!$J$11+'2 Calculation'!AK9*'3 Matrices'!$H$12+'2 Calculation'!AL9*'3 Matrices'!$J$12+'2 Calculation'!AO9*'3 Matrices'!$H$13+'2 Calculation'!AP9*'3 Matrices'!$J$13+'2 Calculation'!AS9*'3 Matrices'!$H$14+'2 Calculation'!AT9*'3 Matrices'!$J$14+'2 Calculation'!AW9*'3 Matrices'!$H$15+'2 Calculation'!AX9*'3 Matrices'!$J$15+'2 Calculation'!BA9*'3 Matrices'!$H$16+'2 Calculation'!BB9*'3 Matrices'!$J$16+'2 Calculation'!BE9*'3 Matrices'!$H$17+'2 Calculation'!BF9*'3 Matrices'!$J$17,3)</f>
        <v>2</v>
      </c>
      <c r="BK9" s="31">
        <f>IF(BG9=0,0,IF(BG9=1,1,"Fehler"))</f>
        <v>0</v>
      </c>
      <c r="BL9" s="31">
        <f>IF(BH9=0,0,IF(BH9=1,1,"Fehler"))</f>
        <v>1</v>
      </c>
      <c r="BM9" s="31">
        <f>IF(BJ9=0,0,IF(BJ9=1,2,IF(BJ9=2,1,"Fehler")))</f>
        <v>1</v>
      </c>
      <c r="BN9" s="31">
        <f>IF((BI9+BM9)=0,0,IF((BI9+BM9)=1,2,IF((BI9+BM9)=2,1,IF((BI9+BM9)=3,0,IF((BI9+BM9)=4,2,"Fehler")))))</f>
        <v>1</v>
      </c>
      <c r="BO9" s="30">
        <f t="shared" si="2"/>
        <v>22</v>
      </c>
      <c r="BP9">
        <f t="shared" si="3"/>
        <v>0</v>
      </c>
    </row>
    <row r="10" spans="3:68" ht="12.75">
      <c r="C10" s="30">
        <f>VLOOKUP(MID('1 Input-Output'!C10,C$1,1),list_alpha_q1,2,0)</f>
        <v>0</v>
      </c>
      <c r="D10" s="30">
        <f>VLOOKUP(MID('1 Input-Output'!C10,D$1,1),list_alpha_q2,2,0)</f>
        <v>1</v>
      </c>
      <c r="E10" s="30">
        <f>VLOOKUP(MID('1 Input-Output'!C10,E$1,1),list_alpha_r1,2,0)</f>
        <v>1</v>
      </c>
      <c r="F10" s="30">
        <f>VLOOKUP(MID('1 Input-Output'!C10,F$1,1),list_alpha_r2,2,0)</f>
        <v>1</v>
      </c>
      <c r="G10" s="30">
        <f>VLOOKUP(MID('1 Input-Output'!C10,G$1,1),list_alpha_q1,2,0)</f>
        <v>0</v>
      </c>
      <c r="H10" s="30">
        <f>VLOOKUP(MID('1 Input-Output'!C10,H$1,1),list_alpha_q2,2,0)</f>
        <v>1</v>
      </c>
      <c r="I10" s="30">
        <f>VLOOKUP(MID('1 Input-Output'!C10,I$1,1),list_alpha_r1,2,0)</f>
        <v>1</v>
      </c>
      <c r="J10" s="30">
        <f>VLOOKUP(MID('1 Input-Output'!C10,J$1,1),list_alpha_r2,2,0)</f>
        <v>2</v>
      </c>
      <c r="K10" s="30">
        <f>VLOOKUP(MID('1 Input-Output'!C10,K$1,1),list_alpha_q1,2,0)</f>
        <v>0</v>
      </c>
      <c r="L10" s="30">
        <f>VLOOKUP(MID('1 Input-Output'!C10,L$1,1),list_alpha_q2,2,0)</f>
        <v>0</v>
      </c>
      <c r="M10" s="30">
        <f>VLOOKUP(MID('1 Input-Output'!C10,M$1,1),list_alpha_r1,2,0)</f>
        <v>2</v>
      </c>
      <c r="N10" s="30">
        <f>VLOOKUP(MID('1 Input-Output'!C10,N$1,1),list_alpha_r2,2,0)</f>
        <v>2</v>
      </c>
      <c r="O10" s="30">
        <f>VLOOKUP(MID('1 Input-Output'!C10,O$1,1),list_alpha_q1,2,0)</f>
        <v>0</v>
      </c>
      <c r="P10" s="30">
        <f>VLOOKUP(MID('1 Input-Output'!C10,P$1,1),list_alpha_q2,2,0)</f>
        <v>0</v>
      </c>
      <c r="Q10" s="30">
        <f>VLOOKUP(MID('1 Input-Output'!C10,Q$1,1),list_alpha_r1,2,0)</f>
        <v>1</v>
      </c>
      <c r="R10" s="30">
        <f>VLOOKUP(MID('1 Input-Output'!C10,R$1,1),list_alpha_r2,2,0)</f>
        <v>0</v>
      </c>
      <c r="S10" s="30">
        <f>VLOOKUP(MID('1 Input-Output'!C10,S$1,1),list_alpha_q1,2,0)</f>
        <v>0</v>
      </c>
      <c r="T10" s="30">
        <f>VLOOKUP(MID('1 Input-Output'!C10,T$1,1),list_alpha_q2,2,0)</f>
        <v>1</v>
      </c>
      <c r="U10" s="30">
        <f>VLOOKUP(MID('1 Input-Output'!C10,U$1,1),list_alpha_r1,2,0)</f>
        <v>1</v>
      </c>
      <c r="V10" s="30">
        <f>VLOOKUP(MID('1 Input-Output'!C10,V$1,1),list_alpha_r2,2,0)</f>
        <v>1</v>
      </c>
      <c r="W10" s="30">
        <f>VLOOKUP(MID('1 Input-Output'!C10,W$1,1),list_alpha_q1,2,0)</f>
        <v>1</v>
      </c>
      <c r="X10" s="30">
        <f>VLOOKUP(MID('1 Input-Output'!C10,X$1,1),list_alpha_q2,2,0)</f>
        <v>1</v>
      </c>
      <c r="Y10" s="30">
        <f>VLOOKUP(MID('1 Input-Output'!C10,Y$1,1),list_alpha_r1,2,0)</f>
        <v>1</v>
      </c>
      <c r="Z10" s="30">
        <f>VLOOKUP(MID('1 Input-Output'!C10,Z$1,1),list_alpha_r2,2,0)</f>
        <v>0</v>
      </c>
      <c r="AA10" s="30">
        <f>VLOOKUP(MID('1 Input-Output'!C10,AA$1,1),list_alpha_q1,2,0)</f>
        <v>1</v>
      </c>
      <c r="AB10" s="30">
        <f>VLOOKUP(MID('1 Input-Output'!C10,AB$1,1),list_alpha_q2,2,0)</f>
        <v>0</v>
      </c>
      <c r="AC10" s="30">
        <f>VLOOKUP(MID('1 Input-Output'!C10,AC$1,1),list_alpha_r1,2,0)</f>
        <v>0</v>
      </c>
      <c r="AD10" s="30">
        <f>VLOOKUP(MID('1 Input-Output'!C10,AD$1,1),list_alpha_r2,2,0)</f>
        <v>0</v>
      </c>
      <c r="AE10" s="30">
        <f>VLOOKUP(MID('1 Input-Output'!C10,AE$1,1),list_alpha_q1,2,0)</f>
        <v>0</v>
      </c>
      <c r="AF10" s="30">
        <f>VLOOKUP(MID('1 Input-Output'!C10,AF$1,1),list_alpha_q2,2,0)</f>
        <v>1</v>
      </c>
      <c r="AG10" s="30">
        <f>VLOOKUP(MID('1 Input-Output'!C10,AG$1,1),list_alpha_r1,2,0)</f>
        <v>1</v>
      </c>
      <c r="AH10" s="30">
        <f>VLOOKUP(MID('1 Input-Output'!C10,AH$1,1),list_alpha_r2,2,0)</f>
        <v>2</v>
      </c>
      <c r="AI10" s="30">
        <f>VLOOKUP(MID('1 Input-Output'!C10,AI$1,1),list_alpha_q1,2,0)</f>
        <v>1</v>
      </c>
      <c r="AJ10" s="30">
        <f>VLOOKUP(MID('1 Input-Output'!C10,AJ$1,1),list_alpha_q2,2,0)</f>
        <v>0</v>
      </c>
      <c r="AK10" s="30">
        <f>VLOOKUP(MID('1 Input-Output'!C10,AK$1,1),list_alpha_r1,2,0)</f>
        <v>1</v>
      </c>
      <c r="AL10" s="30">
        <f>VLOOKUP(MID('1 Input-Output'!C10,AL$1,1),list_alpha_r2,2,0)</f>
        <v>2</v>
      </c>
      <c r="AM10" s="30">
        <f>VLOOKUP(MID('1 Input-Output'!C10,AM$1,1),list_alpha_q1,2,0)</f>
        <v>0</v>
      </c>
      <c r="AN10" s="30">
        <f>VLOOKUP(MID('1 Input-Output'!C10,AN$1,1),list_alpha_q2,2,0)</f>
        <v>0</v>
      </c>
      <c r="AO10" s="30">
        <f>VLOOKUP(MID('1 Input-Output'!C10,AO$1,1),list_alpha_r1,2,0)</f>
        <v>2</v>
      </c>
      <c r="AP10" s="30">
        <f>VLOOKUP(MID('1 Input-Output'!C10,AP$1,1),list_alpha_r2,2,0)</f>
        <v>2</v>
      </c>
      <c r="AQ10" s="30">
        <f>VLOOKUP(MID('1 Input-Output'!C10,AQ$1,1),list_alpha_q1,2,0)</f>
        <v>0</v>
      </c>
      <c r="AR10" s="30">
        <f>VLOOKUP(MID('1 Input-Output'!C10,AR$1,1),list_alpha_q2,2,0)</f>
        <v>0</v>
      </c>
      <c r="AS10" s="30">
        <f>VLOOKUP(MID('1 Input-Output'!C10,AS$1,1),list_alpha_r1,2,0)</f>
        <v>1</v>
      </c>
      <c r="AT10" s="30">
        <f>VLOOKUP(MID('1 Input-Output'!C10,AT$1,1),list_alpha_r2,2,0)</f>
        <v>0</v>
      </c>
      <c r="AU10" s="30">
        <f>VLOOKUP(MID('1 Input-Output'!C10,AU$1,1),list_alpha_q1,2,0)</f>
        <v>1</v>
      </c>
      <c r="AV10" s="30">
        <f>VLOOKUP(MID('1 Input-Output'!C10,AV$1,1),list_alpha_q2,2,0)</f>
        <v>1</v>
      </c>
      <c r="AW10" s="30">
        <f>VLOOKUP(MID('1 Input-Output'!C10,AW$1,1),list_alpha_r1,2,0)</f>
        <v>2</v>
      </c>
      <c r="AX10" s="30">
        <f>VLOOKUP(MID('1 Input-Output'!C10,AX$1,1),list_alpha_r2,2,0)</f>
        <v>2</v>
      </c>
      <c r="AY10" s="30">
        <f>VLOOKUP(MID('1 Input-Output'!C10,AY$1,1),list_alpha_q1,2,0)</f>
        <v>0</v>
      </c>
      <c r="AZ10" s="30">
        <f>VLOOKUP(MID('1 Input-Output'!C10,AZ$1,1),list_alpha_q2,2,0)</f>
        <v>1</v>
      </c>
      <c r="BA10" s="30">
        <f>VLOOKUP(MID('1 Input-Output'!C10,BA$1,1),list_alpha_r1,2,0)</f>
        <v>2</v>
      </c>
      <c r="BB10" s="30">
        <f>VLOOKUP(MID('1 Input-Output'!C10,BB$1,1),list_alpha_r2,2,0)</f>
        <v>1</v>
      </c>
      <c r="BC10" s="30">
        <f>VLOOKUP(MID('1 Input-Output'!C10,BC$1,1),list_alpha_q1,2,0)</f>
        <v>1</v>
      </c>
      <c r="BD10" s="30">
        <f>VLOOKUP(MID('1 Input-Output'!C10,BD$1,1),list_alpha_q2,2,0)</f>
        <v>0</v>
      </c>
      <c r="BE10" s="30">
        <f>VLOOKUP(MID('1 Input-Output'!C10,BE$1,1),list_alpha_r1,2,0)</f>
        <v>2</v>
      </c>
      <c r="BF10" s="30">
        <f>VLOOKUP(MID('1 Input-Output'!C10,BF$1,1),list_alpha_r2,2,0)</f>
        <v>2</v>
      </c>
      <c r="BG10" s="30">
        <f>MOD('2 Calculation'!C10*'3 Matrices'!$C$4+'2 Calculation'!D10*'3 Matrices'!$E$4+'2 Calculation'!G10*'3 Matrices'!$C$5+'2 Calculation'!H10*'3 Matrices'!$E$5+'2 Calculation'!K10*'3 Matrices'!$C$6+'2 Calculation'!L10*'3 Matrices'!$E$6+'2 Calculation'!O10*'3 Matrices'!$C$7+'2 Calculation'!P10*'3 Matrices'!$E$7+'2 Calculation'!S10*'3 Matrices'!$C$8+'2 Calculation'!T10*'3 Matrices'!$E$8+'2 Calculation'!W10*'3 Matrices'!$C$9+'2 Calculation'!X10*'3 Matrices'!$E$9+'2 Calculation'!AA10*'3 Matrices'!$C$10+'2 Calculation'!AB10*'3 Matrices'!$E$10+'2 Calculation'!AE10*'3 Matrices'!$C$11+'2 Calculation'!AF10*'3 Matrices'!$E$11+'2 Calculation'!AI10*'3 Matrices'!$C$12+'2 Calculation'!AJ10*'3 Matrices'!$E$12+'2 Calculation'!AM10*'3 Matrices'!$C$13+'2 Calculation'!AN10*'3 Matrices'!$E$13+'2 Calculation'!AQ10*'3 Matrices'!$C$14+'2 Calculation'!AR10*'3 Matrices'!$E$14+'2 Calculation'!AU10*'3 Matrices'!$C$15+'2 Calculation'!AV10*'3 Matrices'!$E$15+'2 Calculation'!AY10*'3 Matrices'!$C$16+'2 Calculation'!AZ10*'3 Matrices'!$E$16+'2 Calculation'!BC10*'3 Matrices'!$C$17+'2 Calculation'!BD10*'3 Matrices'!$E$17,2)</f>
        <v>1</v>
      </c>
      <c r="BH10" s="30">
        <f>MOD('2 Calculation'!C10*'3 Matrices'!$D$4+'2 Calculation'!D10*'3 Matrices'!$F$4+'2 Calculation'!G10*'3 Matrices'!$D$5+'2 Calculation'!H10*'3 Matrices'!$F$5+'2 Calculation'!K10*'3 Matrices'!$D$6+'2 Calculation'!L10*'3 Matrices'!$F$6+'2 Calculation'!O10*'3 Matrices'!$D$7+'2 Calculation'!P10*'3 Matrices'!$F$7+'2 Calculation'!S10*'3 Matrices'!$D$8+'2 Calculation'!T10*'3 Matrices'!$F$8+'2 Calculation'!W10*'3 Matrices'!$D$9+'2 Calculation'!X10*'3 Matrices'!$F$9+'2 Calculation'!AA10*'3 Matrices'!$D$10+'2 Calculation'!AB10*'3 Matrices'!$F$10+'2 Calculation'!AE10*'3 Matrices'!$D$11+'2 Calculation'!AF10*'3 Matrices'!$F$11+'2 Calculation'!AI10*'3 Matrices'!$D$12+'2 Calculation'!AJ10*'3 Matrices'!$F$12+'2 Calculation'!AM10*'3 Matrices'!$D$13+'2 Calculation'!AN10*'3 Matrices'!$F$13+'2 Calculation'!AQ10*'3 Matrices'!$D$14+'2 Calculation'!AR10*'3 Matrices'!$F$14+'2 Calculation'!AU10*'3 Matrices'!$D$15+'2 Calculation'!AV10*'3 Matrices'!$F$15+'2 Calculation'!AY10*'3 Matrices'!$D$16+'2 Calculation'!AZ10*'3 Matrices'!$F$16+'2 Calculation'!BC10*'3 Matrices'!$D$17+'2 Calculation'!BD10*'3 Matrices'!$F$17,2)</f>
        <v>0</v>
      </c>
      <c r="BI10" s="30">
        <f>MOD('2 Calculation'!E10*'3 Matrices'!$G$4+'2 Calculation'!F10*'3 Matrices'!$I$4+'2 Calculation'!I10*'3 Matrices'!$G$5+'2 Calculation'!J10*'3 Matrices'!$I$5+'2 Calculation'!M10*'3 Matrices'!$G$6+'2 Calculation'!N10*'3 Matrices'!$I$6+'2 Calculation'!Q10*'3 Matrices'!$G$7+'2 Calculation'!R10*'3 Matrices'!$I$7+'2 Calculation'!U10*'3 Matrices'!$G$8+'2 Calculation'!V10*'3 Matrices'!$I$8+'2 Calculation'!Y10*'3 Matrices'!$G$9+'2 Calculation'!Z10*'3 Matrices'!$I$9+'2 Calculation'!AC10*'3 Matrices'!$G$10+'2 Calculation'!AD10*'3 Matrices'!$I$10+'2 Calculation'!AG10*'3 Matrices'!$G$11+'2 Calculation'!AH10*'3 Matrices'!$I$11+'2 Calculation'!AK10*'3 Matrices'!$G$12+'2 Calculation'!AL10*'3 Matrices'!$I$12+'2 Calculation'!AO10*'3 Matrices'!$G$13+'2 Calculation'!AP10*'3 Matrices'!$I$13+'2 Calculation'!AS10*'3 Matrices'!$G$14+'2 Calculation'!AT10*'3 Matrices'!$I$14+'2 Calculation'!AW10*'3 Matrices'!$G$15+'2 Calculation'!AX10*'3 Matrices'!$I$15+'2 Calculation'!BA10*'3 Matrices'!$G$16+'2 Calculation'!BB10*'3 Matrices'!$I$16+'2 Calculation'!BE10*'3 Matrices'!$G$17+'2 Calculation'!BF10*'3 Matrices'!$I$17,3)</f>
        <v>1</v>
      </c>
      <c r="BJ10" s="30">
        <f>MOD('2 Calculation'!E10*'3 Matrices'!$H$4+'2 Calculation'!F10*'3 Matrices'!$J$4+'2 Calculation'!I10*'3 Matrices'!$H$5+'2 Calculation'!J10*'3 Matrices'!$J$5+'2 Calculation'!M10*'3 Matrices'!$H$6+'2 Calculation'!N10*'3 Matrices'!$J$6+'2 Calculation'!Q10*'3 Matrices'!$H$7+'2 Calculation'!R10*'3 Matrices'!$J$7+'2 Calculation'!U10*'3 Matrices'!$H$8+'2 Calculation'!V10*'3 Matrices'!$J$8+'2 Calculation'!Y10*'3 Matrices'!$H$9+'2 Calculation'!Z10*'3 Matrices'!$J$9+'2 Calculation'!AC10*'3 Matrices'!$H$10+'2 Calculation'!AD10*'3 Matrices'!$J$10+'2 Calculation'!AG10*'3 Matrices'!$H$11+'2 Calculation'!AH10*'3 Matrices'!$J$11+'2 Calculation'!AK10*'3 Matrices'!$H$12+'2 Calculation'!AL10*'3 Matrices'!$J$12+'2 Calculation'!AO10*'3 Matrices'!$H$13+'2 Calculation'!AP10*'3 Matrices'!$J$13+'2 Calculation'!AS10*'3 Matrices'!$H$14+'2 Calculation'!AT10*'3 Matrices'!$J$14+'2 Calculation'!AW10*'3 Matrices'!$H$15+'2 Calculation'!AX10*'3 Matrices'!$J$15+'2 Calculation'!BA10*'3 Matrices'!$H$16+'2 Calculation'!BB10*'3 Matrices'!$J$16+'2 Calculation'!BE10*'3 Matrices'!$H$17+'2 Calculation'!BF10*'3 Matrices'!$J$17,3)</f>
        <v>2</v>
      </c>
      <c r="BK10" s="31">
        <f>IF(BG10=0,0,IF(BG10=1,1,"Fehler"))</f>
        <v>1</v>
      </c>
      <c r="BL10" s="31">
        <f>IF(BH10=0,0,IF(BH10=1,1,"Fehler"))</f>
        <v>0</v>
      </c>
      <c r="BM10" s="31">
        <f>IF(BJ10=0,0,IF(BJ10=1,2,IF(BJ10=2,1,"Fehler")))</f>
        <v>1</v>
      </c>
      <c r="BN10" s="31">
        <f>IF((BI10+BM10)=0,0,IF((BI10+BM10)=1,2,IF((BI10+BM10)=2,1,IF((BI10+BM10)=3,0,IF((BI10+BM10)=4,2,"Fehler")))))</f>
        <v>1</v>
      </c>
      <c r="BO10" s="30">
        <f t="shared" si="2"/>
        <v>21</v>
      </c>
      <c r="BP10">
        <f t="shared" si="3"/>
        <v>0</v>
      </c>
    </row>
    <row r="11" spans="3:68" ht="12.75">
      <c r="C11" s="30" t="e">
        <f>VLOOKUP(MID('1 Input-Output'!C11,C$1,1),list_alpha_q1,2,0)</f>
        <v>#N/A</v>
      </c>
      <c r="D11" s="30" t="e">
        <f>VLOOKUP(MID('1 Input-Output'!C11,D$1,1),list_alpha_q2,2,0)</f>
        <v>#N/A</v>
      </c>
      <c r="E11" s="30" t="e">
        <f>VLOOKUP(MID('1 Input-Output'!C11,E$1,1),list_alpha_r1,2,0)</f>
        <v>#N/A</v>
      </c>
      <c r="F11" s="30" t="e">
        <f>VLOOKUP(MID('1 Input-Output'!C11,F$1,1),list_alpha_r2,2,0)</f>
        <v>#N/A</v>
      </c>
      <c r="G11" s="30" t="e">
        <f>VLOOKUP(MID('1 Input-Output'!C11,G$1,1),list_alpha_q1,2,0)</f>
        <v>#N/A</v>
      </c>
      <c r="H11" s="30" t="e">
        <f>VLOOKUP(MID('1 Input-Output'!C11,H$1,1),list_alpha_q2,2,0)</f>
        <v>#N/A</v>
      </c>
      <c r="I11" s="30" t="e">
        <f>VLOOKUP(MID('1 Input-Output'!C11,I$1,1),list_alpha_r1,2,0)</f>
        <v>#N/A</v>
      </c>
      <c r="J11" s="30" t="e">
        <f>VLOOKUP(MID('1 Input-Output'!C11,J$1,1),list_alpha_r2,2,0)</f>
        <v>#N/A</v>
      </c>
      <c r="K11" s="30" t="e">
        <f>VLOOKUP(MID('1 Input-Output'!C11,K$1,1),list_alpha_q1,2,0)</f>
        <v>#N/A</v>
      </c>
      <c r="L11" s="30" t="e">
        <f>VLOOKUP(MID('1 Input-Output'!C11,L$1,1),list_alpha_q2,2,0)</f>
        <v>#N/A</v>
      </c>
      <c r="M11" s="30" t="e">
        <f>VLOOKUP(MID('1 Input-Output'!C11,M$1,1),list_alpha_r1,2,0)</f>
        <v>#N/A</v>
      </c>
      <c r="N11" s="30" t="e">
        <f>VLOOKUP(MID('1 Input-Output'!C11,N$1,1),list_alpha_r2,2,0)</f>
        <v>#N/A</v>
      </c>
      <c r="O11" s="30" t="e">
        <f>VLOOKUP(MID('1 Input-Output'!C11,O$1,1),list_alpha_q1,2,0)</f>
        <v>#N/A</v>
      </c>
      <c r="P11" s="30" t="e">
        <f>VLOOKUP(MID('1 Input-Output'!C11,P$1,1),list_alpha_q2,2,0)</f>
        <v>#N/A</v>
      </c>
      <c r="Q11" s="30" t="e">
        <f>VLOOKUP(MID('1 Input-Output'!C11,Q$1,1),list_alpha_r1,2,0)</f>
        <v>#N/A</v>
      </c>
      <c r="R11" s="30" t="e">
        <f>VLOOKUP(MID('1 Input-Output'!C11,R$1,1),list_alpha_r2,2,0)</f>
        <v>#N/A</v>
      </c>
      <c r="S11" s="30" t="e">
        <f>VLOOKUP(MID('1 Input-Output'!C11,S$1,1),list_alpha_q1,2,0)</f>
        <v>#N/A</v>
      </c>
      <c r="T11" s="30" t="e">
        <f>VLOOKUP(MID('1 Input-Output'!C11,T$1,1),list_alpha_q2,2,0)</f>
        <v>#N/A</v>
      </c>
      <c r="U11" s="30" t="e">
        <f>VLOOKUP(MID('1 Input-Output'!C11,U$1,1),list_alpha_r1,2,0)</f>
        <v>#N/A</v>
      </c>
      <c r="V11" s="30" t="e">
        <f>VLOOKUP(MID('1 Input-Output'!C11,V$1,1),list_alpha_r2,2,0)</f>
        <v>#N/A</v>
      </c>
      <c r="W11" s="30" t="e">
        <f>VLOOKUP(MID('1 Input-Output'!C11,W$1,1),list_alpha_q1,2,0)</f>
        <v>#N/A</v>
      </c>
      <c r="X11" s="30" t="e">
        <f>VLOOKUP(MID('1 Input-Output'!C11,X$1,1),list_alpha_q2,2,0)</f>
        <v>#N/A</v>
      </c>
      <c r="Y11" s="30" t="e">
        <f>VLOOKUP(MID('1 Input-Output'!C11,Y$1,1),list_alpha_r1,2,0)</f>
        <v>#N/A</v>
      </c>
      <c r="Z11" s="30" t="e">
        <f>VLOOKUP(MID('1 Input-Output'!C11,Z$1,1),list_alpha_r2,2,0)</f>
        <v>#N/A</v>
      </c>
      <c r="AA11" s="30" t="e">
        <f>VLOOKUP(MID('1 Input-Output'!C11,AA$1,1),list_alpha_q1,2,0)</f>
        <v>#N/A</v>
      </c>
      <c r="AB11" s="30" t="e">
        <f>VLOOKUP(MID('1 Input-Output'!C11,AB$1,1),list_alpha_q2,2,0)</f>
        <v>#N/A</v>
      </c>
      <c r="AC11" s="30" t="e">
        <f>VLOOKUP(MID('1 Input-Output'!C11,AC$1,1),list_alpha_r1,2,0)</f>
        <v>#N/A</v>
      </c>
      <c r="AD11" s="30" t="e">
        <f>VLOOKUP(MID('1 Input-Output'!C11,AD$1,1),list_alpha_r2,2,0)</f>
        <v>#N/A</v>
      </c>
      <c r="AE11" s="30" t="e">
        <f>VLOOKUP(MID('1 Input-Output'!C11,AE$1,1),list_alpha_q1,2,0)</f>
        <v>#N/A</v>
      </c>
      <c r="AF11" s="30" t="e">
        <f>VLOOKUP(MID('1 Input-Output'!C11,AF$1,1),list_alpha_q2,2,0)</f>
        <v>#N/A</v>
      </c>
      <c r="AG11" s="30" t="e">
        <f>VLOOKUP(MID('1 Input-Output'!C11,AG$1,1),list_alpha_r1,2,0)</f>
        <v>#N/A</v>
      </c>
      <c r="AH11" s="30" t="e">
        <f>VLOOKUP(MID('1 Input-Output'!C11,AH$1,1),list_alpha_r2,2,0)</f>
        <v>#N/A</v>
      </c>
      <c r="AI11" s="30" t="e">
        <f>VLOOKUP(MID('1 Input-Output'!C11,AI$1,1),list_alpha_q1,2,0)</f>
        <v>#N/A</v>
      </c>
      <c r="AJ11" s="30" t="e">
        <f>VLOOKUP(MID('1 Input-Output'!C11,AJ$1,1),list_alpha_q2,2,0)</f>
        <v>#N/A</v>
      </c>
      <c r="AK11" s="30" t="e">
        <f>VLOOKUP(MID('1 Input-Output'!C11,AK$1,1),list_alpha_r1,2,0)</f>
        <v>#N/A</v>
      </c>
      <c r="AL11" s="30" t="e">
        <f>VLOOKUP(MID('1 Input-Output'!C11,AL$1,1),list_alpha_r2,2,0)</f>
        <v>#N/A</v>
      </c>
      <c r="AM11" s="30" t="e">
        <f>VLOOKUP(MID('1 Input-Output'!C11,AM$1,1),list_alpha_q1,2,0)</f>
        <v>#N/A</v>
      </c>
      <c r="AN11" s="30" t="e">
        <f>VLOOKUP(MID('1 Input-Output'!C11,AN$1,1),list_alpha_q2,2,0)</f>
        <v>#N/A</v>
      </c>
      <c r="AO11" s="30" t="e">
        <f>VLOOKUP(MID('1 Input-Output'!C11,AO$1,1),list_alpha_r1,2,0)</f>
        <v>#N/A</v>
      </c>
      <c r="AP11" s="30" t="e">
        <f>VLOOKUP(MID('1 Input-Output'!C11,AP$1,1),list_alpha_r2,2,0)</f>
        <v>#N/A</v>
      </c>
      <c r="AQ11" s="30" t="e">
        <f>VLOOKUP(MID('1 Input-Output'!C11,AQ$1,1),list_alpha_q1,2,0)</f>
        <v>#N/A</v>
      </c>
      <c r="AR11" s="30" t="e">
        <f>VLOOKUP(MID('1 Input-Output'!C11,AR$1,1),list_alpha_q2,2,0)</f>
        <v>#N/A</v>
      </c>
      <c r="AS11" s="30" t="e">
        <f>VLOOKUP(MID('1 Input-Output'!C11,AS$1,1),list_alpha_r1,2,0)</f>
        <v>#N/A</v>
      </c>
      <c r="AT11" s="30" t="e">
        <f>VLOOKUP(MID('1 Input-Output'!C11,AT$1,1),list_alpha_r2,2,0)</f>
        <v>#N/A</v>
      </c>
      <c r="AU11" s="30" t="e">
        <f>VLOOKUP(MID('1 Input-Output'!C11,AU$1,1),list_alpha_q1,2,0)</f>
        <v>#N/A</v>
      </c>
      <c r="AV11" s="30" t="e">
        <f>VLOOKUP(MID('1 Input-Output'!C11,AV$1,1),list_alpha_q2,2,0)</f>
        <v>#N/A</v>
      </c>
      <c r="AW11" s="30" t="e">
        <f>VLOOKUP(MID('1 Input-Output'!C11,AW$1,1),list_alpha_r1,2,0)</f>
        <v>#N/A</v>
      </c>
      <c r="AX11" s="30" t="e">
        <f>VLOOKUP(MID('1 Input-Output'!C11,AX$1,1),list_alpha_r2,2,0)</f>
        <v>#N/A</v>
      </c>
      <c r="AY11" s="30" t="e">
        <f>VLOOKUP(MID('1 Input-Output'!C11,AY$1,1),list_alpha_q1,2,0)</f>
        <v>#N/A</v>
      </c>
      <c r="AZ11" s="30" t="e">
        <f>VLOOKUP(MID('1 Input-Output'!C11,AZ$1,1),list_alpha_q2,2,0)</f>
        <v>#N/A</v>
      </c>
      <c r="BA11" s="30" t="e">
        <f>VLOOKUP(MID('1 Input-Output'!C11,BA$1,1),list_alpha_r1,2,0)</f>
        <v>#N/A</v>
      </c>
      <c r="BB11" s="30" t="e">
        <f>VLOOKUP(MID('1 Input-Output'!C11,BB$1,1),list_alpha_r2,2,0)</f>
        <v>#N/A</v>
      </c>
      <c r="BC11" s="30" t="e">
        <f>VLOOKUP(MID('1 Input-Output'!C11,BC$1,1),list_alpha_q1,2,0)</f>
        <v>#N/A</v>
      </c>
      <c r="BD11" s="30" t="e">
        <f>VLOOKUP(MID('1 Input-Output'!C11,BD$1,1),list_alpha_q2,2,0)</f>
        <v>#N/A</v>
      </c>
      <c r="BE11" s="30" t="e">
        <f>VLOOKUP(MID('1 Input-Output'!C11,BE$1,1),list_alpha_r1,2,0)</f>
        <v>#N/A</v>
      </c>
      <c r="BF11" s="30" t="e">
        <f>VLOOKUP(MID('1 Input-Output'!C11,BF$1,1),list_alpha_r2,2,0)</f>
        <v>#N/A</v>
      </c>
      <c r="BG11" s="30" t="e">
        <f>MOD('2 Calculation'!C11*'3 Matrices'!$C$4+'2 Calculation'!D11*'3 Matrices'!$E$4+'2 Calculation'!G11*'3 Matrices'!$C$5+'2 Calculation'!H11*'3 Matrices'!$E$5+'2 Calculation'!K11*'3 Matrices'!$C$6+'2 Calculation'!L11*'3 Matrices'!$E$6+'2 Calculation'!O11*'3 Matrices'!$C$7+'2 Calculation'!P11*'3 Matrices'!$E$7+'2 Calculation'!S11*'3 Matrices'!$C$8+'2 Calculation'!T11*'3 Matrices'!$E$8+'2 Calculation'!W11*'3 Matrices'!$C$9+'2 Calculation'!X11*'3 Matrices'!$E$9+'2 Calculation'!AA11*'3 Matrices'!$C$10+'2 Calculation'!AB11*'3 Matrices'!$E$10+'2 Calculation'!AE11*'3 Matrices'!$C$11+'2 Calculation'!AF11*'3 Matrices'!$E$11+'2 Calculation'!AI11*'3 Matrices'!$C$12+'2 Calculation'!AJ11*'3 Matrices'!$E$12+'2 Calculation'!AM11*'3 Matrices'!$C$13+'2 Calculation'!AN11*'3 Matrices'!$E$13+'2 Calculation'!AQ11*'3 Matrices'!$C$14+'2 Calculation'!AR11*'3 Matrices'!$E$14+'2 Calculation'!AU11*'3 Matrices'!$C$15+'2 Calculation'!AV11*'3 Matrices'!$E$15+'2 Calculation'!AY11*'3 Matrices'!$C$16+'2 Calculation'!AZ11*'3 Matrices'!$E$16+'2 Calculation'!BC11*'3 Matrices'!$C$17+'2 Calculation'!BD11*'3 Matrices'!$E$17,2)</f>
        <v>#N/A</v>
      </c>
      <c r="BH11" s="30" t="e">
        <f>MOD('2 Calculation'!C11*'3 Matrices'!$D$4+'2 Calculation'!D11*'3 Matrices'!$F$4+'2 Calculation'!G11*'3 Matrices'!$D$5+'2 Calculation'!H11*'3 Matrices'!$F$5+'2 Calculation'!K11*'3 Matrices'!$D$6+'2 Calculation'!L11*'3 Matrices'!$F$6+'2 Calculation'!O11*'3 Matrices'!$D$7+'2 Calculation'!P11*'3 Matrices'!$F$7+'2 Calculation'!S11*'3 Matrices'!$D$8+'2 Calculation'!T11*'3 Matrices'!$F$8+'2 Calculation'!W11*'3 Matrices'!$D$9+'2 Calculation'!X11*'3 Matrices'!$F$9+'2 Calculation'!AA11*'3 Matrices'!$D$10+'2 Calculation'!AB11*'3 Matrices'!$F$10+'2 Calculation'!AE11*'3 Matrices'!$D$11+'2 Calculation'!AF11*'3 Matrices'!$F$11+'2 Calculation'!AI11*'3 Matrices'!$D$12+'2 Calculation'!AJ11*'3 Matrices'!$F$12+'2 Calculation'!AM11*'3 Matrices'!$D$13+'2 Calculation'!AN11*'3 Matrices'!$F$13+'2 Calculation'!AQ11*'3 Matrices'!$D$14+'2 Calculation'!AR11*'3 Matrices'!$F$14+'2 Calculation'!AU11*'3 Matrices'!$D$15+'2 Calculation'!AV11*'3 Matrices'!$F$15+'2 Calculation'!AY11*'3 Matrices'!$D$16+'2 Calculation'!AZ11*'3 Matrices'!$F$16+'2 Calculation'!BC11*'3 Matrices'!$D$17+'2 Calculation'!BD11*'3 Matrices'!$F$17,2)</f>
        <v>#N/A</v>
      </c>
      <c r="BI11" s="30" t="e">
        <f>MOD('2 Calculation'!E11*'3 Matrices'!$G$4+'2 Calculation'!F11*'3 Matrices'!$I$4+'2 Calculation'!I11*'3 Matrices'!$G$5+'2 Calculation'!J11*'3 Matrices'!$I$5+'2 Calculation'!M11*'3 Matrices'!$G$6+'2 Calculation'!N11*'3 Matrices'!$I$6+'2 Calculation'!Q11*'3 Matrices'!$G$7+'2 Calculation'!R11*'3 Matrices'!$I$7+'2 Calculation'!U11*'3 Matrices'!$G$8+'2 Calculation'!V11*'3 Matrices'!$I$8+'2 Calculation'!Y11*'3 Matrices'!$G$9+'2 Calculation'!Z11*'3 Matrices'!$I$9+'2 Calculation'!AC11*'3 Matrices'!$G$10+'2 Calculation'!AD11*'3 Matrices'!$I$10+'2 Calculation'!AG11*'3 Matrices'!$G$11+'2 Calculation'!AH11*'3 Matrices'!$I$11+'2 Calculation'!AK11*'3 Matrices'!$G$12+'2 Calculation'!AL11*'3 Matrices'!$I$12+'2 Calculation'!AO11*'3 Matrices'!$G$13+'2 Calculation'!AP11*'3 Matrices'!$I$13+'2 Calculation'!AS11*'3 Matrices'!$G$14+'2 Calculation'!AT11*'3 Matrices'!$I$14+'2 Calculation'!AW11*'3 Matrices'!$G$15+'2 Calculation'!AX11*'3 Matrices'!$I$15+'2 Calculation'!BA11*'3 Matrices'!$G$16+'2 Calculation'!BB11*'3 Matrices'!$I$16+'2 Calculation'!BE11*'3 Matrices'!$G$17+'2 Calculation'!BF11*'3 Matrices'!$I$17,3)</f>
        <v>#N/A</v>
      </c>
      <c r="BJ11" s="30" t="e">
        <f>MOD('2 Calculation'!E11*'3 Matrices'!$H$4+'2 Calculation'!F11*'3 Matrices'!$J$4+'2 Calculation'!I11*'3 Matrices'!$H$5+'2 Calculation'!J11*'3 Matrices'!$J$5+'2 Calculation'!M11*'3 Matrices'!$H$6+'2 Calculation'!N11*'3 Matrices'!$J$6+'2 Calculation'!Q11*'3 Matrices'!$H$7+'2 Calculation'!R11*'3 Matrices'!$J$7+'2 Calculation'!U11*'3 Matrices'!$H$8+'2 Calculation'!V11*'3 Matrices'!$J$8+'2 Calculation'!Y11*'3 Matrices'!$H$9+'2 Calculation'!Z11*'3 Matrices'!$J$9+'2 Calculation'!AC11*'3 Matrices'!$H$10+'2 Calculation'!AD11*'3 Matrices'!$J$10+'2 Calculation'!AG11*'3 Matrices'!$H$11+'2 Calculation'!AH11*'3 Matrices'!$J$11+'2 Calculation'!AK11*'3 Matrices'!$H$12+'2 Calculation'!AL11*'3 Matrices'!$J$12+'2 Calculation'!AO11*'3 Matrices'!$H$13+'2 Calculation'!AP11*'3 Matrices'!$J$13+'2 Calculation'!AS11*'3 Matrices'!$H$14+'2 Calculation'!AT11*'3 Matrices'!$J$14+'2 Calculation'!AW11*'3 Matrices'!$H$15+'2 Calculation'!AX11*'3 Matrices'!$J$15+'2 Calculation'!BA11*'3 Matrices'!$H$16+'2 Calculation'!BB11*'3 Matrices'!$J$16+'2 Calculation'!BE11*'3 Matrices'!$H$17+'2 Calculation'!BF11*'3 Matrices'!$J$17,3)</f>
        <v>#N/A</v>
      </c>
      <c r="BK11" s="31" t="e">
        <f>IF(BG11=0,0,IF(BG11=1,1,"Fehler"))</f>
        <v>#N/A</v>
      </c>
      <c r="BL11" s="31" t="e">
        <f>IF(BH11=0,0,IF(BH11=1,1,"Fehler"))</f>
        <v>#N/A</v>
      </c>
      <c r="BM11" s="31" t="e">
        <f>IF(BJ11=0,0,IF(BJ11=1,2,IF(BJ11=2,1,"Fehler")))</f>
        <v>#N/A</v>
      </c>
      <c r="BN11" s="31" t="e">
        <f>IF((BI11+BM11)=0,0,IF((BI11+BM11)=1,2,IF((BI11+BM11)=2,1,IF((BI11+BM11)=3,0,IF((BI11+BM11)=4,2,"Fehler")))))</f>
        <v>#N/A</v>
      </c>
      <c r="BO11" s="30" t="e">
        <f aca="true" t="shared" si="4" ref="BO11:BO60">BK11+BL11*2+BM11*2^2+BN11*2^4</f>
        <v>#N/A</v>
      </c>
      <c r="BP11" s="30" t="e">
        <f aca="true" t="shared" si="5" ref="BP11:BP60">VLOOKUP(BO11,list_number_cd,2,0)</f>
        <v>#N/A</v>
      </c>
    </row>
    <row r="12" spans="3:68" ht="12.75">
      <c r="C12" s="30" t="e">
        <f>VLOOKUP(MID('1 Input-Output'!C12,C$1,1),list_alpha_q1,2,0)</f>
        <v>#N/A</v>
      </c>
      <c r="D12" s="30" t="e">
        <f>VLOOKUP(MID('1 Input-Output'!C12,D$1,1),list_alpha_q2,2,0)</f>
        <v>#N/A</v>
      </c>
      <c r="E12" s="30" t="e">
        <f>VLOOKUP(MID('1 Input-Output'!C12,E$1,1),list_alpha_r1,2,0)</f>
        <v>#N/A</v>
      </c>
      <c r="F12" s="30" t="e">
        <f>VLOOKUP(MID('1 Input-Output'!C12,F$1,1),list_alpha_r2,2,0)</f>
        <v>#N/A</v>
      </c>
      <c r="G12" s="30" t="e">
        <f>VLOOKUP(MID('1 Input-Output'!C12,G$1,1),list_alpha_q1,2,0)</f>
        <v>#N/A</v>
      </c>
      <c r="H12" s="30" t="e">
        <f>VLOOKUP(MID('1 Input-Output'!C12,H$1,1),list_alpha_q2,2,0)</f>
        <v>#N/A</v>
      </c>
      <c r="I12" s="30" t="e">
        <f>VLOOKUP(MID('1 Input-Output'!C12,I$1,1),list_alpha_r1,2,0)</f>
        <v>#N/A</v>
      </c>
      <c r="J12" s="30" t="e">
        <f>VLOOKUP(MID('1 Input-Output'!C12,J$1,1),list_alpha_r2,2,0)</f>
        <v>#N/A</v>
      </c>
      <c r="K12" s="30" t="e">
        <f>VLOOKUP(MID('1 Input-Output'!C12,K$1,1),list_alpha_q1,2,0)</f>
        <v>#N/A</v>
      </c>
      <c r="L12" s="30" t="e">
        <f>VLOOKUP(MID('1 Input-Output'!C12,L$1,1),list_alpha_q2,2,0)</f>
        <v>#N/A</v>
      </c>
      <c r="M12" s="30" t="e">
        <f>VLOOKUP(MID('1 Input-Output'!C12,M$1,1),list_alpha_r1,2,0)</f>
        <v>#N/A</v>
      </c>
      <c r="N12" s="30" t="e">
        <f>VLOOKUP(MID('1 Input-Output'!C12,N$1,1),list_alpha_r2,2,0)</f>
        <v>#N/A</v>
      </c>
      <c r="O12" s="30" t="e">
        <f>VLOOKUP(MID('1 Input-Output'!C12,O$1,1),list_alpha_q1,2,0)</f>
        <v>#N/A</v>
      </c>
      <c r="P12" s="30" t="e">
        <f>VLOOKUP(MID('1 Input-Output'!C12,P$1,1),list_alpha_q2,2,0)</f>
        <v>#N/A</v>
      </c>
      <c r="Q12" s="30" t="e">
        <f>VLOOKUP(MID('1 Input-Output'!C12,Q$1,1),list_alpha_r1,2,0)</f>
        <v>#N/A</v>
      </c>
      <c r="R12" s="30" t="e">
        <f>VLOOKUP(MID('1 Input-Output'!C12,R$1,1),list_alpha_r2,2,0)</f>
        <v>#N/A</v>
      </c>
      <c r="S12" s="30" t="e">
        <f>VLOOKUP(MID('1 Input-Output'!C12,S$1,1),list_alpha_q1,2,0)</f>
        <v>#N/A</v>
      </c>
      <c r="T12" s="30" t="e">
        <f>VLOOKUP(MID('1 Input-Output'!C12,T$1,1),list_alpha_q2,2,0)</f>
        <v>#N/A</v>
      </c>
      <c r="U12" s="30" t="e">
        <f>VLOOKUP(MID('1 Input-Output'!C12,U$1,1),list_alpha_r1,2,0)</f>
        <v>#N/A</v>
      </c>
      <c r="V12" s="30" t="e">
        <f>VLOOKUP(MID('1 Input-Output'!C12,V$1,1),list_alpha_r2,2,0)</f>
        <v>#N/A</v>
      </c>
      <c r="W12" s="30" t="e">
        <f>VLOOKUP(MID('1 Input-Output'!C12,W$1,1),list_alpha_q1,2,0)</f>
        <v>#N/A</v>
      </c>
      <c r="X12" s="30" t="e">
        <f>VLOOKUP(MID('1 Input-Output'!C12,X$1,1),list_alpha_q2,2,0)</f>
        <v>#N/A</v>
      </c>
      <c r="Y12" s="30" t="e">
        <f>VLOOKUP(MID('1 Input-Output'!C12,Y$1,1),list_alpha_r1,2,0)</f>
        <v>#N/A</v>
      </c>
      <c r="Z12" s="30" t="e">
        <f>VLOOKUP(MID('1 Input-Output'!C12,Z$1,1),list_alpha_r2,2,0)</f>
        <v>#N/A</v>
      </c>
      <c r="AA12" s="30" t="e">
        <f>VLOOKUP(MID('1 Input-Output'!C12,AA$1,1),list_alpha_q1,2,0)</f>
        <v>#N/A</v>
      </c>
      <c r="AB12" s="30" t="e">
        <f>VLOOKUP(MID('1 Input-Output'!C12,AB$1,1),list_alpha_q2,2,0)</f>
        <v>#N/A</v>
      </c>
      <c r="AC12" s="30" t="e">
        <f>VLOOKUP(MID('1 Input-Output'!C12,AC$1,1),list_alpha_r1,2,0)</f>
        <v>#N/A</v>
      </c>
      <c r="AD12" s="30" t="e">
        <f>VLOOKUP(MID('1 Input-Output'!C12,AD$1,1),list_alpha_r2,2,0)</f>
        <v>#N/A</v>
      </c>
      <c r="AE12" s="30" t="e">
        <f>VLOOKUP(MID('1 Input-Output'!C12,AE$1,1),list_alpha_q1,2,0)</f>
        <v>#N/A</v>
      </c>
      <c r="AF12" s="30" t="e">
        <f>VLOOKUP(MID('1 Input-Output'!C12,AF$1,1),list_alpha_q2,2,0)</f>
        <v>#N/A</v>
      </c>
      <c r="AG12" s="30" t="e">
        <f>VLOOKUP(MID('1 Input-Output'!C12,AG$1,1),list_alpha_r1,2,0)</f>
        <v>#N/A</v>
      </c>
      <c r="AH12" s="30" t="e">
        <f>VLOOKUP(MID('1 Input-Output'!C12,AH$1,1),list_alpha_r2,2,0)</f>
        <v>#N/A</v>
      </c>
      <c r="AI12" s="30" t="e">
        <f>VLOOKUP(MID('1 Input-Output'!C12,AI$1,1),list_alpha_q1,2,0)</f>
        <v>#N/A</v>
      </c>
      <c r="AJ12" s="30" t="e">
        <f>VLOOKUP(MID('1 Input-Output'!C12,AJ$1,1),list_alpha_q2,2,0)</f>
        <v>#N/A</v>
      </c>
      <c r="AK12" s="30" t="e">
        <f>VLOOKUP(MID('1 Input-Output'!C12,AK$1,1),list_alpha_r1,2,0)</f>
        <v>#N/A</v>
      </c>
      <c r="AL12" s="30" t="e">
        <f>VLOOKUP(MID('1 Input-Output'!C12,AL$1,1),list_alpha_r2,2,0)</f>
        <v>#N/A</v>
      </c>
      <c r="AM12" s="30" t="e">
        <f>VLOOKUP(MID('1 Input-Output'!C12,AM$1,1),list_alpha_q1,2,0)</f>
        <v>#N/A</v>
      </c>
      <c r="AN12" s="30" t="e">
        <f>VLOOKUP(MID('1 Input-Output'!C12,AN$1,1),list_alpha_q2,2,0)</f>
        <v>#N/A</v>
      </c>
      <c r="AO12" s="30" t="e">
        <f>VLOOKUP(MID('1 Input-Output'!C12,AO$1,1),list_alpha_r1,2,0)</f>
        <v>#N/A</v>
      </c>
      <c r="AP12" s="30" t="e">
        <f>VLOOKUP(MID('1 Input-Output'!C12,AP$1,1),list_alpha_r2,2,0)</f>
        <v>#N/A</v>
      </c>
      <c r="AQ12" s="30" t="e">
        <f>VLOOKUP(MID('1 Input-Output'!C12,AQ$1,1),list_alpha_q1,2,0)</f>
        <v>#N/A</v>
      </c>
      <c r="AR12" s="30" t="e">
        <f>VLOOKUP(MID('1 Input-Output'!C12,AR$1,1),list_alpha_q2,2,0)</f>
        <v>#N/A</v>
      </c>
      <c r="AS12" s="30" t="e">
        <f>VLOOKUP(MID('1 Input-Output'!C12,AS$1,1),list_alpha_r1,2,0)</f>
        <v>#N/A</v>
      </c>
      <c r="AT12" s="30" t="e">
        <f>VLOOKUP(MID('1 Input-Output'!C12,AT$1,1),list_alpha_r2,2,0)</f>
        <v>#N/A</v>
      </c>
      <c r="AU12" s="30" t="e">
        <f>VLOOKUP(MID('1 Input-Output'!C12,AU$1,1),list_alpha_q1,2,0)</f>
        <v>#N/A</v>
      </c>
      <c r="AV12" s="30" t="e">
        <f>VLOOKUP(MID('1 Input-Output'!C12,AV$1,1),list_alpha_q2,2,0)</f>
        <v>#N/A</v>
      </c>
      <c r="AW12" s="30" t="e">
        <f>VLOOKUP(MID('1 Input-Output'!C12,AW$1,1),list_alpha_r1,2,0)</f>
        <v>#N/A</v>
      </c>
      <c r="AX12" s="30" t="e">
        <f>VLOOKUP(MID('1 Input-Output'!C12,AX$1,1),list_alpha_r2,2,0)</f>
        <v>#N/A</v>
      </c>
      <c r="AY12" s="30" t="e">
        <f>VLOOKUP(MID('1 Input-Output'!C12,AY$1,1),list_alpha_q1,2,0)</f>
        <v>#N/A</v>
      </c>
      <c r="AZ12" s="30" t="e">
        <f>VLOOKUP(MID('1 Input-Output'!C12,AZ$1,1),list_alpha_q2,2,0)</f>
        <v>#N/A</v>
      </c>
      <c r="BA12" s="30" t="e">
        <f>VLOOKUP(MID('1 Input-Output'!C12,BA$1,1),list_alpha_r1,2,0)</f>
        <v>#N/A</v>
      </c>
      <c r="BB12" s="30" t="e">
        <f>VLOOKUP(MID('1 Input-Output'!C12,BB$1,1),list_alpha_r2,2,0)</f>
        <v>#N/A</v>
      </c>
      <c r="BC12" s="30" t="e">
        <f>VLOOKUP(MID('1 Input-Output'!C12,BC$1,1),list_alpha_q1,2,0)</f>
        <v>#N/A</v>
      </c>
      <c r="BD12" s="30" t="e">
        <f>VLOOKUP(MID('1 Input-Output'!C12,BD$1,1),list_alpha_q2,2,0)</f>
        <v>#N/A</v>
      </c>
      <c r="BE12" s="30" t="e">
        <f>VLOOKUP(MID('1 Input-Output'!C12,BE$1,1),list_alpha_r1,2,0)</f>
        <v>#N/A</v>
      </c>
      <c r="BF12" s="30" t="e">
        <f>VLOOKUP(MID('1 Input-Output'!C12,BF$1,1),list_alpha_r2,2,0)</f>
        <v>#N/A</v>
      </c>
      <c r="BG12" s="30" t="e">
        <f>MOD('2 Calculation'!C12*'3 Matrices'!$C$4+'2 Calculation'!D12*'3 Matrices'!$E$4+'2 Calculation'!G12*'3 Matrices'!$C$5+'2 Calculation'!H12*'3 Matrices'!$E$5+'2 Calculation'!K12*'3 Matrices'!$C$6+'2 Calculation'!L12*'3 Matrices'!$E$6+'2 Calculation'!O12*'3 Matrices'!$C$7+'2 Calculation'!P12*'3 Matrices'!$E$7+'2 Calculation'!S12*'3 Matrices'!$C$8+'2 Calculation'!T12*'3 Matrices'!$E$8+'2 Calculation'!W12*'3 Matrices'!$C$9+'2 Calculation'!X12*'3 Matrices'!$E$9+'2 Calculation'!AA12*'3 Matrices'!$C$10+'2 Calculation'!AB12*'3 Matrices'!$E$10+'2 Calculation'!AE12*'3 Matrices'!$C$11+'2 Calculation'!AF12*'3 Matrices'!$E$11+'2 Calculation'!AI12*'3 Matrices'!$C$12+'2 Calculation'!AJ12*'3 Matrices'!$E$12+'2 Calculation'!AM12*'3 Matrices'!$C$13+'2 Calculation'!AN12*'3 Matrices'!$E$13+'2 Calculation'!AQ12*'3 Matrices'!$C$14+'2 Calculation'!AR12*'3 Matrices'!$E$14+'2 Calculation'!AU12*'3 Matrices'!$C$15+'2 Calculation'!AV12*'3 Matrices'!$E$15+'2 Calculation'!AY12*'3 Matrices'!$C$16+'2 Calculation'!AZ12*'3 Matrices'!$E$16+'2 Calculation'!BC12*'3 Matrices'!$C$17+'2 Calculation'!BD12*'3 Matrices'!$E$17,2)</f>
        <v>#N/A</v>
      </c>
      <c r="BH12" s="30" t="e">
        <f>MOD('2 Calculation'!C12*'3 Matrices'!$D$4+'2 Calculation'!D12*'3 Matrices'!$F$4+'2 Calculation'!G12*'3 Matrices'!$D$5+'2 Calculation'!H12*'3 Matrices'!$F$5+'2 Calculation'!K12*'3 Matrices'!$D$6+'2 Calculation'!L12*'3 Matrices'!$F$6+'2 Calculation'!O12*'3 Matrices'!$D$7+'2 Calculation'!P12*'3 Matrices'!$F$7+'2 Calculation'!S12*'3 Matrices'!$D$8+'2 Calculation'!T12*'3 Matrices'!$F$8+'2 Calculation'!W12*'3 Matrices'!$D$9+'2 Calculation'!X12*'3 Matrices'!$F$9+'2 Calculation'!AA12*'3 Matrices'!$D$10+'2 Calculation'!AB12*'3 Matrices'!$F$10+'2 Calculation'!AE12*'3 Matrices'!$D$11+'2 Calculation'!AF12*'3 Matrices'!$F$11+'2 Calculation'!AI12*'3 Matrices'!$D$12+'2 Calculation'!AJ12*'3 Matrices'!$F$12+'2 Calculation'!AM12*'3 Matrices'!$D$13+'2 Calculation'!AN12*'3 Matrices'!$F$13+'2 Calculation'!AQ12*'3 Matrices'!$D$14+'2 Calculation'!AR12*'3 Matrices'!$F$14+'2 Calculation'!AU12*'3 Matrices'!$D$15+'2 Calculation'!AV12*'3 Matrices'!$F$15+'2 Calculation'!AY12*'3 Matrices'!$D$16+'2 Calculation'!AZ12*'3 Matrices'!$F$16+'2 Calculation'!BC12*'3 Matrices'!$D$17+'2 Calculation'!BD12*'3 Matrices'!$F$17,2)</f>
        <v>#N/A</v>
      </c>
      <c r="BI12" s="30" t="e">
        <f>MOD('2 Calculation'!E12*'3 Matrices'!$G$4+'2 Calculation'!F12*'3 Matrices'!$I$4+'2 Calculation'!I12*'3 Matrices'!$G$5+'2 Calculation'!J12*'3 Matrices'!$I$5+'2 Calculation'!M12*'3 Matrices'!$G$6+'2 Calculation'!N12*'3 Matrices'!$I$6+'2 Calculation'!Q12*'3 Matrices'!$G$7+'2 Calculation'!R12*'3 Matrices'!$I$7+'2 Calculation'!U12*'3 Matrices'!$G$8+'2 Calculation'!V12*'3 Matrices'!$I$8+'2 Calculation'!Y12*'3 Matrices'!$G$9+'2 Calculation'!Z12*'3 Matrices'!$I$9+'2 Calculation'!AC12*'3 Matrices'!$G$10+'2 Calculation'!AD12*'3 Matrices'!$I$10+'2 Calculation'!AG12*'3 Matrices'!$G$11+'2 Calculation'!AH12*'3 Matrices'!$I$11+'2 Calculation'!AK12*'3 Matrices'!$G$12+'2 Calculation'!AL12*'3 Matrices'!$I$12+'2 Calculation'!AO12*'3 Matrices'!$G$13+'2 Calculation'!AP12*'3 Matrices'!$I$13+'2 Calculation'!AS12*'3 Matrices'!$G$14+'2 Calculation'!AT12*'3 Matrices'!$I$14+'2 Calculation'!AW12*'3 Matrices'!$G$15+'2 Calculation'!AX12*'3 Matrices'!$I$15+'2 Calculation'!BA12*'3 Matrices'!$G$16+'2 Calculation'!BB12*'3 Matrices'!$I$16+'2 Calculation'!BE12*'3 Matrices'!$G$17+'2 Calculation'!BF12*'3 Matrices'!$I$17,3)</f>
        <v>#N/A</v>
      </c>
      <c r="BJ12" s="30" t="e">
        <f>MOD('2 Calculation'!E12*'3 Matrices'!$H$4+'2 Calculation'!F12*'3 Matrices'!$J$4+'2 Calculation'!I12*'3 Matrices'!$H$5+'2 Calculation'!J12*'3 Matrices'!$J$5+'2 Calculation'!M12*'3 Matrices'!$H$6+'2 Calculation'!N12*'3 Matrices'!$J$6+'2 Calculation'!Q12*'3 Matrices'!$H$7+'2 Calculation'!R12*'3 Matrices'!$J$7+'2 Calculation'!U12*'3 Matrices'!$H$8+'2 Calculation'!V12*'3 Matrices'!$J$8+'2 Calculation'!Y12*'3 Matrices'!$H$9+'2 Calculation'!Z12*'3 Matrices'!$J$9+'2 Calculation'!AC12*'3 Matrices'!$H$10+'2 Calculation'!AD12*'3 Matrices'!$J$10+'2 Calculation'!AG12*'3 Matrices'!$H$11+'2 Calculation'!AH12*'3 Matrices'!$J$11+'2 Calculation'!AK12*'3 Matrices'!$H$12+'2 Calculation'!AL12*'3 Matrices'!$J$12+'2 Calculation'!AO12*'3 Matrices'!$H$13+'2 Calculation'!AP12*'3 Matrices'!$J$13+'2 Calculation'!AS12*'3 Matrices'!$H$14+'2 Calculation'!AT12*'3 Matrices'!$J$14+'2 Calculation'!AW12*'3 Matrices'!$H$15+'2 Calculation'!AX12*'3 Matrices'!$J$15+'2 Calculation'!BA12*'3 Matrices'!$H$16+'2 Calculation'!BB12*'3 Matrices'!$J$16+'2 Calculation'!BE12*'3 Matrices'!$H$17+'2 Calculation'!BF12*'3 Matrices'!$J$17,3)</f>
        <v>#N/A</v>
      </c>
      <c r="BK12" s="31" t="e">
        <f>IF(BG12=0,0,IF(BG12=1,1,"Fehler"))</f>
        <v>#N/A</v>
      </c>
      <c r="BL12" s="31" t="e">
        <f>IF(BH12=0,0,IF(BH12=1,1,"Fehler"))</f>
        <v>#N/A</v>
      </c>
      <c r="BM12" s="31" t="e">
        <f>IF(BJ12=0,0,IF(BJ12=1,2,IF(BJ12=2,1,"Fehler")))</f>
        <v>#N/A</v>
      </c>
      <c r="BN12" s="31" t="e">
        <f>IF((BI12+BM12)=0,0,IF((BI12+BM12)=1,2,IF((BI12+BM12)=2,1,IF((BI12+BM12)=3,0,IF((BI12+BM12)=4,2,"Fehler")))))</f>
        <v>#N/A</v>
      </c>
      <c r="BO12" s="30" t="e">
        <f t="shared" si="4"/>
        <v>#N/A</v>
      </c>
      <c r="BP12" s="30" t="e">
        <f t="shared" si="5"/>
        <v>#N/A</v>
      </c>
    </row>
    <row r="13" spans="3:68" ht="12.75">
      <c r="C13" s="30" t="e">
        <f>VLOOKUP(MID('1 Input-Output'!C13,C$1,1),list_alpha_q1,2,0)</f>
        <v>#N/A</v>
      </c>
      <c r="D13" s="30" t="e">
        <f>VLOOKUP(MID('1 Input-Output'!C13,D$1,1),list_alpha_q2,2,0)</f>
        <v>#N/A</v>
      </c>
      <c r="E13" s="30" t="e">
        <f>VLOOKUP(MID('1 Input-Output'!C13,E$1,1),list_alpha_r1,2,0)</f>
        <v>#N/A</v>
      </c>
      <c r="F13" s="30" t="e">
        <f>VLOOKUP(MID('1 Input-Output'!C13,F$1,1),list_alpha_r2,2,0)</f>
        <v>#N/A</v>
      </c>
      <c r="G13" s="30" t="e">
        <f>VLOOKUP(MID('1 Input-Output'!C13,G$1,1),list_alpha_q1,2,0)</f>
        <v>#N/A</v>
      </c>
      <c r="H13" s="30" t="e">
        <f>VLOOKUP(MID('1 Input-Output'!C13,H$1,1),list_alpha_q2,2,0)</f>
        <v>#N/A</v>
      </c>
      <c r="I13" s="30" t="e">
        <f>VLOOKUP(MID('1 Input-Output'!C13,I$1,1),list_alpha_r1,2,0)</f>
        <v>#N/A</v>
      </c>
      <c r="J13" s="30" t="e">
        <f>VLOOKUP(MID('1 Input-Output'!C13,J$1,1),list_alpha_r2,2,0)</f>
        <v>#N/A</v>
      </c>
      <c r="K13" s="30" t="e">
        <f>VLOOKUP(MID('1 Input-Output'!C13,K$1,1),list_alpha_q1,2,0)</f>
        <v>#N/A</v>
      </c>
      <c r="L13" s="30" t="e">
        <f>VLOOKUP(MID('1 Input-Output'!C13,L$1,1),list_alpha_q2,2,0)</f>
        <v>#N/A</v>
      </c>
      <c r="M13" s="30" t="e">
        <f>VLOOKUP(MID('1 Input-Output'!C13,M$1,1),list_alpha_r1,2,0)</f>
        <v>#N/A</v>
      </c>
      <c r="N13" s="30" t="e">
        <f>VLOOKUP(MID('1 Input-Output'!C13,N$1,1),list_alpha_r2,2,0)</f>
        <v>#N/A</v>
      </c>
      <c r="O13" s="30" t="e">
        <f>VLOOKUP(MID('1 Input-Output'!C13,O$1,1),list_alpha_q1,2,0)</f>
        <v>#N/A</v>
      </c>
      <c r="P13" s="30" t="e">
        <f>VLOOKUP(MID('1 Input-Output'!C13,P$1,1),list_alpha_q2,2,0)</f>
        <v>#N/A</v>
      </c>
      <c r="Q13" s="30" t="e">
        <f>VLOOKUP(MID('1 Input-Output'!C13,Q$1,1),list_alpha_r1,2,0)</f>
        <v>#N/A</v>
      </c>
      <c r="R13" s="30" t="e">
        <f>VLOOKUP(MID('1 Input-Output'!C13,R$1,1),list_alpha_r2,2,0)</f>
        <v>#N/A</v>
      </c>
      <c r="S13" s="30" t="e">
        <f>VLOOKUP(MID('1 Input-Output'!C13,S$1,1),list_alpha_q1,2,0)</f>
        <v>#N/A</v>
      </c>
      <c r="T13" s="30" t="e">
        <f>VLOOKUP(MID('1 Input-Output'!C13,T$1,1),list_alpha_q2,2,0)</f>
        <v>#N/A</v>
      </c>
      <c r="U13" s="30" t="e">
        <f>VLOOKUP(MID('1 Input-Output'!C13,U$1,1),list_alpha_r1,2,0)</f>
        <v>#N/A</v>
      </c>
      <c r="V13" s="30" t="e">
        <f>VLOOKUP(MID('1 Input-Output'!C13,V$1,1),list_alpha_r2,2,0)</f>
        <v>#N/A</v>
      </c>
      <c r="W13" s="30" t="e">
        <f>VLOOKUP(MID('1 Input-Output'!C13,W$1,1),list_alpha_q1,2,0)</f>
        <v>#N/A</v>
      </c>
      <c r="X13" s="30" t="e">
        <f>VLOOKUP(MID('1 Input-Output'!C13,X$1,1),list_alpha_q2,2,0)</f>
        <v>#N/A</v>
      </c>
      <c r="Y13" s="30" t="e">
        <f>VLOOKUP(MID('1 Input-Output'!C13,Y$1,1),list_alpha_r1,2,0)</f>
        <v>#N/A</v>
      </c>
      <c r="Z13" s="30" t="e">
        <f>VLOOKUP(MID('1 Input-Output'!C13,Z$1,1),list_alpha_r2,2,0)</f>
        <v>#N/A</v>
      </c>
      <c r="AA13" s="30" t="e">
        <f>VLOOKUP(MID('1 Input-Output'!C13,AA$1,1),list_alpha_q1,2,0)</f>
        <v>#N/A</v>
      </c>
      <c r="AB13" s="30" t="e">
        <f>VLOOKUP(MID('1 Input-Output'!C13,AB$1,1),list_alpha_q2,2,0)</f>
        <v>#N/A</v>
      </c>
      <c r="AC13" s="30" t="e">
        <f>VLOOKUP(MID('1 Input-Output'!C13,AC$1,1),list_alpha_r1,2,0)</f>
        <v>#N/A</v>
      </c>
      <c r="AD13" s="30" t="e">
        <f>VLOOKUP(MID('1 Input-Output'!C13,AD$1,1),list_alpha_r2,2,0)</f>
        <v>#N/A</v>
      </c>
      <c r="AE13" s="30" t="e">
        <f>VLOOKUP(MID('1 Input-Output'!C13,AE$1,1),list_alpha_q1,2,0)</f>
        <v>#N/A</v>
      </c>
      <c r="AF13" s="30" t="e">
        <f>VLOOKUP(MID('1 Input-Output'!C13,AF$1,1),list_alpha_q2,2,0)</f>
        <v>#N/A</v>
      </c>
      <c r="AG13" s="30" t="e">
        <f>VLOOKUP(MID('1 Input-Output'!C13,AG$1,1),list_alpha_r1,2,0)</f>
        <v>#N/A</v>
      </c>
      <c r="AH13" s="30" t="e">
        <f>VLOOKUP(MID('1 Input-Output'!C13,AH$1,1),list_alpha_r2,2,0)</f>
        <v>#N/A</v>
      </c>
      <c r="AI13" s="30" t="e">
        <f>VLOOKUP(MID('1 Input-Output'!C13,AI$1,1),list_alpha_q1,2,0)</f>
        <v>#N/A</v>
      </c>
      <c r="AJ13" s="30" t="e">
        <f>VLOOKUP(MID('1 Input-Output'!C13,AJ$1,1),list_alpha_q2,2,0)</f>
        <v>#N/A</v>
      </c>
      <c r="AK13" s="30" t="e">
        <f>VLOOKUP(MID('1 Input-Output'!C13,AK$1,1),list_alpha_r1,2,0)</f>
        <v>#N/A</v>
      </c>
      <c r="AL13" s="30" t="e">
        <f>VLOOKUP(MID('1 Input-Output'!C13,AL$1,1),list_alpha_r2,2,0)</f>
        <v>#N/A</v>
      </c>
      <c r="AM13" s="30" t="e">
        <f>VLOOKUP(MID('1 Input-Output'!C13,AM$1,1),list_alpha_q1,2,0)</f>
        <v>#N/A</v>
      </c>
      <c r="AN13" s="30" t="e">
        <f>VLOOKUP(MID('1 Input-Output'!C13,AN$1,1),list_alpha_q2,2,0)</f>
        <v>#N/A</v>
      </c>
      <c r="AO13" s="30" t="e">
        <f>VLOOKUP(MID('1 Input-Output'!C13,AO$1,1),list_alpha_r1,2,0)</f>
        <v>#N/A</v>
      </c>
      <c r="AP13" s="30" t="e">
        <f>VLOOKUP(MID('1 Input-Output'!C13,AP$1,1),list_alpha_r2,2,0)</f>
        <v>#N/A</v>
      </c>
      <c r="AQ13" s="30" t="e">
        <f>VLOOKUP(MID('1 Input-Output'!C13,AQ$1,1),list_alpha_q1,2,0)</f>
        <v>#N/A</v>
      </c>
      <c r="AR13" s="30" t="e">
        <f>VLOOKUP(MID('1 Input-Output'!C13,AR$1,1),list_alpha_q2,2,0)</f>
        <v>#N/A</v>
      </c>
      <c r="AS13" s="30" t="e">
        <f>VLOOKUP(MID('1 Input-Output'!C13,AS$1,1),list_alpha_r1,2,0)</f>
        <v>#N/A</v>
      </c>
      <c r="AT13" s="30" t="e">
        <f>VLOOKUP(MID('1 Input-Output'!C13,AT$1,1),list_alpha_r2,2,0)</f>
        <v>#N/A</v>
      </c>
      <c r="AU13" s="30" t="e">
        <f>VLOOKUP(MID('1 Input-Output'!C13,AU$1,1),list_alpha_q1,2,0)</f>
        <v>#N/A</v>
      </c>
      <c r="AV13" s="30" t="e">
        <f>VLOOKUP(MID('1 Input-Output'!C13,AV$1,1),list_alpha_q2,2,0)</f>
        <v>#N/A</v>
      </c>
      <c r="AW13" s="30" t="e">
        <f>VLOOKUP(MID('1 Input-Output'!C13,AW$1,1),list_alpha_r1,2,0)</f>
        <v>#N/A</v>
      </c>
      <c r="AX13" s="30" t="e">
        <f>VLOOKUP(MID('1 Input-Output'!C13,AX$1,1),list_alpha_r2,2,0)</f>
        <v>#N/A</v>
      </c>
      <c r="AY13" s="30" t="e">
        <f>VLOOKUP(MID('1 Input-Output'!C13,AY$1,1),list_alpha_q1,2,0)</f>
        <v>#N/A</v>
      </c>
      <c r="AZ13" s="30" t="e">
        <f>VLOOKUP(MID('1 Input-Output'!C13,AZ$1,1),list_alpha_q2,2,0)</f>
        <v>#N/A</v>
      </c>
      <c r="BA13" s="30" t="e">
        <f>VLOOKUP(MID('1 Input-Output'!C13,BA$1,1),list_alpha_r1,2,0)</f>
        <v>#N/A</v>
      </c>
      <c r="BB13" s="30" t="e">
        <f>VLOOKUP(MID('1 Input-Output'!C13,BB$1,1),list_alpha_r2,2,0)</f>
        <v>#N/A</v>
      </c>
      <c r="BC13" s="30" t="e">
        <f>VLOOKUP(MID('1 Input-Output'!C13,BC$1,1),list_alpha_q1,2,0)</f>
        <v>#N/A</v>
      </c>
      <c r="BD13" s="30" t="e">
        <f>VLOOKUP(MID('1 Input-Output'!C13,BD$1,1),list_alpha_q2,2,0)</f>
        <v>#N/A</v>
      </c>
      <c r="BE13" s="30" t="e">
        <f>VLOOKUP(MID('1 Input-Output'!C13,BE$1,1),list_alpha_r1,2,0)</f>
        <v>#N/A</v>
      </c>
      <c r="BF13" s="30" t="e">
        <f>VLOOKUP(MID('1 Input-Output'!C13,BF$1,1),list_alpha_r2,2,0)</f>
        <v>#N/A</v>
      </c>
      <c r="BG13" s="30" t="e">
        <f>MOD('2 Calculation'!C13*'3 Matrices'!$C$4+'2 Calculation'!D13*'3 Matrices'!$E$4+'2 Calculation'!G13*'3 Matrices'!$C$5+'2 Calculation'!H13*'3 Matrices'!$E$5+'2 Calculation'!K13*'3 Matrices'!$C$6+'2 Calculation'!L13*'3 Matrices'!$E$6+'2 Calculation'!O13*'3 Matrices'!$C$7+'2 Calculation'!P13*'3 Matrices'!$E$7+'2 Calculation'!S13*'3 Matrices'!$C$8+'2 Calculation'!T13*'3 Matrices'!$E$8+'2 Calculation'!W13*'3 Matrices'!$C$9+'2 Calculation'!X13*'3 Matrices'!$E$9+'2 Calculation'!AA13*'3 Matrices'!$C$10+'2 Calculation'!AB13*'3 Matrices'!$E$10+'2 Calculation'!AE13*'3 Matrices'!$C$11+'2 Calculation'!AF13*'3 Matrices'!$E$11+'2 Calculation'!AI13*'3 Matrices'!$C$12+'2 Calculation'!AJ13*'3 Matrices'!$E$12+'2 Calculation'!AM13*'3 Matrices'!$C$13+'2 Calculation'!AN13*'3 Matrices'!$E$13+'2 Calculation'!AQ13*'3 Matrices'!$C$14+'2 Calculation'!AR13*'3 Matrices'!$E$14+'2 Calculation'!AU13*'3 Matrices'!$C$15+'2 Calculation'!AV13*'3 Matrices'!$E$15+'2 Calculation'!AY13*'3 Matrices'!$C$16+'2 Calculation'!AZ13*'3 Matrices'!$E$16+'2 Calculation'!BC13*'3 Matrices'!$C$17+'2 Calculation'!BD13*'3 Matrices'!$E$17,2)</f>
        <v>#N/A</v>
      </c>
      <c r="BH13" s="30" t="e">
        <f>MOD('2 Calculation'!C13*'3 Matrices'!$D$4+'2 Calculation'!D13*'3 Matrices'!$F$4+'2 Calculation'!G13*'3 Matrices'!$D$5+'2 Calculation'!H13*'3 Matrices'!$F$5+'2 Calculation'!K13*'3 Matrices'!$D$6+'2 Calculation'!L13*'3 Matrices'!$F$6+'2 Calculation'!O13*'3 Matrices'!$D$7+'2 Calculation'!P13*'3 Matrices'!$F$7+'2 Calculation'!S13*'3 Matrices'!$D$8+'2 Calculation'!T13*'3 Matrices'!$F$8+'2 Calculation'!W13*'3 Matrices'!$D$9+'2 Calculation'!X13*'3 Matrices'!$F$9+'2 Calculation'!AA13*'3 Matrices'!$D$10+'2 Calculation'!AB13*'3 Matrices'!$F$10+'2 Calculation'!AE13*'3 Matrices'!$D$11+'2 Calculation'!AF13*'3 Matrices'!$F$11+'2 Calculation'!AI13*'3 Matrices'!$D$12+'2 Calculation'!AJ13*'3 Matrices'!$F$12+'2 Calculation'!AM13*'3 Matrices'!$D$13+'2 Calculation'!AN13*'3 Matrices'!$F$13+'2 Calculation'!AQ13*'3 Matrices'!$D$14+'2 Calculation'!AR13*'3 Matrices'!$F$14+'2 Calculation'!AU13*'3 Matrices'!$D$15+'2 Calculation'!AV13*'3 Matrices'!$F$15+'2 Calculation'!AY13*'3 Matrices'!$D$16+'2 Calculation'!AZ13*'3 Matrices'!$F$16+'2 Calculation'!BC13*'3 Matrices'!$D$17+'2 Calculation'!BD13*'3 Matrices'!$F$17,2)</f>
        <v>#N/A</v>
      </c>
      <c r="BI13" s="30" t="e">
        <f>MOD('2 Calculation'!E13*'3 Matrices'!$G$4+'2 Calculation'!F13*'3 Matrices'!$I$4+'2 Calculation'!I13*'3 Matrices'!$G$5+'2 Calculation'!J13*'3 Matrices'!$I$5+'2 Calculation'!M13*'3 Matrices'!$G$6+'2 Calculation'!N13*'3 Matrices'!$I$6+'2 Calculation'!Q13*'3 Matrices'!$G$7+'2 Calculation'!R13*'3 Matrices'!$I$7+'2 Calculation'!U13*'3 Matrices'!$G$8+'2 Calculation'!V13*'3 Matrices'!$I$8+'2 Calculation'!Y13*'3 Matrices'!$G$9+'2 Calculation'!Z13*'3 Matrices'!$I$9+'2 Calculation'!AC13*'3 Matrices'!$G$10+'2 Calculation'!AD13*'3 Matrices'!$I$10+'2 Calculation'!AG13*'3 Matrices'!$G$11+'2 Calculation'!AH13*'3 Matrices'!$I$11+'2 Calculation'!AK13*'3 Matrices'!$G$12+'2 Calculation'!AL13*'3 Matrices'!$I$12+'2 Calculation'!AO13*'3 Matrices'!$G$13+'2 Calculation'!AP13*'3 Matrices'!$I$13+'2 Calculation'!AS13*'3 Matrices'!$G$14+'2 Calculation'!AT13*'3 Matrices'!$I$14+'2 Calculation'!AW13*'3 Matrices'!$G$15+'2 Calculation'!AX13*'3 Matrices'!$I$15+'2 Calculation'!BA13*'3 Matrices'!$G$16+'2 Calculation'!BB13*'3 Matrices'!$I$16+'2 Calculation'!BE13*'3 Matrices'!$G$17+'2 Calculation'!BF13*'3 Matrices'!$I$17,3)</f>
        <v>#N/A</v>
      </c>
      <c r="BJ13" s="30" t="e">
        <f>MOD('2 Calculation'!E13*'3 Matrices'!$H$4+'2 Calculation'!F13*'3 Matrices'!$J$4+'2 Calculation'!I13*'3 Matrices'!$H$5+'2 Calculation'!J13*'3 Matrices'!$J$5+'2 Calculation'!M13*'3 Matrices'!$H$6+'2 Calculation'!N13*'3 Matrices'!$J$6+'2 Calculation'!Q13*'3 Matrices'!$H$7+'2 Calculation'!R13*'3 Matrices'!$J$7+'2 Calculation'!U13*'3 Matrices'!$H$8+'2 Calculation'!V13*'3 Matrices'!$J$8+'2 Calculation'!Y13*'3 Matrices'!$H$9+'2 Calculation'!Z13*'3 Matrices'!$J$9+'2 Calculation'!AC13*'3 Matrices'!$H$10+'2 Calculation'!AD13*'3 Matrices'!$J$10+'2 Calculation'!AG13*'3 Matrices'!$H$11+'2 Calculation'!AH13*'3 Matrices'!$J$11+'2 Calculation'!AK13*'3 Matrices'!$H$12+'2 Calculation'!AL13*'3 Matrices'!$J$12+'2 Calculation'!AO13*'3 Matrices'!$H$13+'2 Calculation'!AP13*'3 Matrices'!$J$13+'2 Calculation'!AS13*'3 Matrices'!$H$14+'2 Calculation'!AT13*'3 Matrices'!$J$14+'2 Calculation'!AW13*'3 Matrices'!$H$15+'2 Calculation'!AX13*'3 Matrices'!$J$15+'2 Calculation'!BA13*'3 Matrices'!$H$16+'2 Calculation'!BB13*'3 Matrices'!$J$16+'2 Calculation'!BE13*'3 Matrices'!$H$17+'2 Calculation'!BF13*'3 Matrices'!$J$17,3)</f>
        <v>#N/A</v>
      </c>
      <c r="BK13" s="31" t="e">
        <f>IF(BG13=0,0,IF(BG13=1,1,"Fehler"))</f>
        <v>#N/A</v>
      </c>
      <c r="BL13" s="31" t="e">
        <f>IF(BH13=0,0,IF(BH13=1,1,"Fehler"))</f>
        <v>#N/A</v>
      </c>
      <c r="BM13" s="31" t="e">
        <f>IF(BJ13=0,0,IF(BJ13=1,2,IF(BJ13=2,1,"Fehler")))</f>
        <v>#N/A</v>
      </c>
      <c r="BN13" s="31" t="e">
        <f>IF((BI13+BM13)=0,0,IF((BI13+BM13)=1,2,IF((BI13+BM13)=2,1,IF((BI13+BM13)=3,0,IF((BI13+BM13)=4,2,"Fehler")))))</f>
        <v>#N/A</v>
      </c>
      <c r="BO13" s="30" t="e">
        <f t="shared" si="4"/>
        <v>#N/A</v>
      </c>
      <c r="BP13" s="30" t="e">
        <f t="shared" si="5"/>
        <v>#N/A</v>
      </c>
    </row>
    <row r="14" spans="3:68" ht="12.75">
      <c r="C14" s="30" t="e">
        <f>VLOOKUP(MID('1 Input-Output'!C14,C$1,1),list_alpha_q1,2,0)</f>
        <v>#N/A</v>
      </c>
      <c r="D14" s="30" t="e">
        <f>VLOOKUP(MID('1 Input-Output'!C14,D$1,1),list_alpha_q2,2,0)</f>
        <v>#N/A</v>
      </c>
      <c r="E14" s="30" t="e">
        <f>VLOOKUP(MID('1 Input-Output'!C14,E$1,1),list_alpha_r1,2,0)</f>
        <v>#N/A</v>
      </c>
      <c r="F14" s="30" t="e">
        <f>VLOOKUP(MID('1 Input-Output'!C14,F$1,1),list_alpha_r2,2,0)</f>
        <v>#N/A</v>
      </c>
      <c r="G14" s="30" t="e">
        <f>VLOOKUP(MID('1 Input-Output'!C14,G$1,1),list_alpha_q1,2,0)</f>
        <v>#N/A</v>
      </c>
      <c r="H14" s="30" t="e">
        <f>VLOOKUP(MID('1 Input-Output'!C14,H$1,1),list_alpha_q2,2,0)</f>
        <v>#N/A</v>
      </c>
      <c r="I14" s="30" t="e">
        <f>VLOOKUP(MID('1 Input-Output'!C14,I$1,1),list_alpha_r1,2,0)</f>
        <v>#N/A</v>
      </c>
      <c r="J14" s="30" t="e">
        <f>VLOOKUP(MID('1 Input-Output'!C14,J$1,1),list_alpha_r2,2,0)</f>
        <v>#N/A</v>
      </c>
      <c r="K14" s="30" t="e">
        <f>VLOOKUP(MID('1 Input-Output'!C14,K$1,1),list_alpha_q1,2,0)</f>
        <v>#N/A</v>
      </c>
      <c r="L14" s="30" t="e">
        <f>VLOOKUP(MID('1 Input-Output'!C14,L$1,1),list_alpha_q2,2,0)</f>
        <v>#N/A</v>
      </c>
      <c r="M14" s="30" t="e">
        <f>VLOOKUP(MID('1 Input-Output'!C14,M$1,1),list_alpha_r1,2,0)</f>
        <v>#N/A</v>
      </c>
      <c r="N14" s="30" t="e">
        <f>VLOOKUP(MID('1 Input-Output'!C14,N$1,1),list_alpha_r2,2,0)</f>
        <v>#N/A</v>
      </c>
      <c r="O14" s="30" t="e">
        <f>VLOOKUP(MID('1 Input-Output'!C14,O$1,1),list_alpha_q1,2,0)</f>
        <v>#N/A</v>
      </c>
      <c r="P14" s="30" t="e">
        <f>VLOOKUP(MID('1 Input-Output'!C14,P$1,1),list_alpha_q2,2,0)</f>
        <v>#N/A</v>
      </c>
      <c r="Q14" s="30" t="e">
        <f>VLOOKUP(MID('1 Input-Output'!C14,Q$1,1),list_alpha_r1,2,0)</f>
        <v>#N/A</v>
      </c>
      <c r="R14" s="30" t="e">
        <f>VLOOKUP(MID('1 Input-Output'!C14,R$1,1),list_alpha_r2,2,0)</f>
        <v>#N/A</v>
      </c>
      <c r="S14" s="30" t="e">
        <f>VLOOKUP(MID('1 Input-Output'!C14,S$1,1),list_alpha_q1,2,0)</f>
        <v>#N/A</v>
      </c>
      <c r="T14" s="30" t="e">
        <f>VLOOKUP(MID('1 Input-Output'!C14,T$1,1),list_alpha_q2,2,0)</f>
        <v>#N/A</v>
      </c>
      <c r="U14" s="30" t="e">
        <f>VLOOKUP(MID('1 Input-Output'!C14,U$1,1),list_alpha_r1,2,0)</f>
        <v>#N/A</v>
      </c>
      <c r="V14" s="30" t="e">
        <f>VLOOKUP(MID('1 Input-Output'!C14,V$1,1),list_alpha_r2,2,0)</f>
        <v>#N/A</v>
      </c>
      <c r="W14" s="30" t="e">
        <f>VLOOKUP(MID('1 Input-Output'!C14,W$1,1),list_alpha_q1,2,0)</f>
        <v>#N/A</v>
      </c>
      <c r="X14" s="30" t="e">
        <f>VLOOKUP(MID('1 Input-Output'!C14,X$1,1),list_alpha_q2,2,0)</f>
        <v>#N/A</v>
      </c>
      <c r="Y14" s="30" t="e">
        <f>VLOOKUP(MID('1 Input-Output'!C14,Y$1,1),list_alpha_r1,2,0)</f>
        <v>#N/A</v>
      </c>
      <c r="Z14" s="30" t="e">
        <f>VLOOKUP(MID('1 Input-Output'!C14,Z$1,1),list_alpha_r2,2,0)</f>
        <v>#N/A</v>
      </c>
      <c r="AA14" s="30" t="e">
        <f>VLOOKUP(MID('1 Input-Output'!C14,AA$1,1),list_alpha_q1,2,0)</f>
        <v>#N/A</v>
      </c>
      <c r="AB14" s="30" t="e">
        <f>VLOOKUP(MID('1 Input-Output'!C14,AB$1,1),list_alpha_q2,2,0)</f>
        <v>#N/A</v>
      </c>
      <c r="AC14" s="30" t="e">
        <f>VLOOKUP(MID('1 Input-Output'!C14,AC$1,1),list_alpha_r1,2,0)</f>
        <v>#N/A</v>
      </c>
      <c r="AD14" s="30" t="e">
        <f>VLOOKUP(MID('1 Input-Output'!C14,AD$1,1),list_alpha_r2,2,0)</f>
        <v>#N/A</v>
      </c>
      <c r="AE14" s="30" t="e">
        <f>VLOOKUP(MID('1 Input-Output'!C14,AE$1,1),list_alpha_q1,2,0)</f>
        <v>#N/A</v>
      </c>
      <c r="AF14" s="30" t="e">
        <f>VLOOKUP(MID('1 Input-Output'!C14,AF$1,1),list_alpha_q2,2,0)</f>
        <v>#N/A</v>
      </c>
      <c r="AG14" s="30" t="e">
        <f>VLOOKUP(MID('1 Input-Output'!C14,AG$1,1),list_alpha_r1,2,0)</f>
        <v>#N/A</v>
      </c>
      <c r="AH14" s="30" t="e">
        <f>VLOOKUP(MID('1 Input-Output'!C14,AH$1,1),list_alpha_r2,2,0)</f>
        <v>#N/A</v>
      </c>
      <c r="AI14" s="30" t="e">
        <f>VLOOKUP(MID('1 Input-Output'!C14,AI$1,1),list_alpha_q1,2,0)</f>
        <v>#N/A</v>
      </c>
      <c r="AJ14" s="30" t="e">
        <f>VLOOKUP(MID('1 Input-Output'!C14,AJ$1,1),list_alpha_q2,2,0)</f>
        <v>#N/A</v>
      </c>
      <c r="AK14" s="30" t="e">
        <f>VLOOKUP(MID('1 Input-Output'!C14,AK$1,1),list_alpha_r1,2,0)</f>
        <v>#N/A</v>
      </c>
      <c r="AL14" s="30" t="e">
        <f>VLOOKUP(MID('1 Input-Output'!C14,AL$1,1),list_alpha_r2,2,0)</f>
        <v>#N/A</v>
      </c>
      <c r="AM14" s="30" t="e">
        <f>VLOOKUP(MID('1 Input-Output'!C14,AM$1,1),list_alpha_q1,2,0)</f>
        <v>#N/A</v>
      </c>
      <c r="AN14" s="30" t="e">
        <f>VLOOKUP(MID('1 Input-Output'!C14,AN$1,1),list_alpha_q2,2,0)</f>
        <v>#N/A</v>
      </c>
      <c r="AO14" s="30" t="e">
        <f>VLOOKUP(MID('1 Input-Output'!C14,AO$1,1),list_alpha_r1,2,0)</f>
        <v>#N/A</v>
      </c>
      <c r="AP14" s="30" t="e">
        <f>VLOOKUP(MID('1 Input-Output'!C14,AP$1,1),list_alpha_r2,2,0)</f>
        <v>#N/A</v>
      </c>
      <c r="AQ14" s="30" t="e">
        <f>VLOOKUP(MID('1 Input-Output'!C14,AQ$1,1),list_alpha_q1,2,0)</f>
        <v>#N/A</v>
      </c>
      <c r="AR14" s="30" t="e">
        <f>VLOOKUP(MID('1 Input-Output'!C14,AR$1,1),list_alpha_q2,2,0)</f>
        <v>#N/A</v>
      </c>
      <c r="AS14" s="30" t="e">
        <f>VLOOKUP(MID('1 Input-Output'!C14,AS$1,1),list_alpha_r1,2,0)</f>
        <v>#N/A</v>
      </c>
      <c r="AT14" s="30" t="e">
        <f>VLOOKUP(MID('1 Input-Output'!C14,AT$1,1),list_alpha_r2,2,0)</f>
        <v>#N/A</v>
      </c>
      <c r="AU14" s="30" t="e">
        <f>VLOOKUP(MID('1 Input-Output'!C14,AU$1,1),list_alpha_q1,2,0)</f>
        <v>#N/A</v>
      </c>
      <c r="AV14" s="30" t="e">
        <f>VLOOKUP(MID('1 Input-Output'!C14,AV$1,1),list_alpha_q2,2,0)</f>
        <v>#N/A</v>
      </c>
      <c r="AW14" s="30" t="e">
        <f>VLOOKUP(MID('1 Input-Output'!C14,AW$1,1),list_alpha_r1,2,0)</f>
        <v>#N/A</v>
      </c>
      <c r="AX14" s="30" t="e">
        <f>VLOOKUP(MID('1 Input-Output'!C14,AX$1,1),list_alpha_r2,2,0)</f>
        <v>#N/A</v>
      </c>
      <c r="AY14" s="30" t="e">
        <f>VLOOKUP(MID('1 Input-Output'!C14,AY$1,1),list_alpha_q1,2,0)</f>
        <v>#N/A</v>
      </c>
      <c r="AZ14" s="30" t="e">
        <f>VLOOKUP(MID('1 Input-Output'!C14,AZ$1,1),list_alpha_q2,2,0)</f>
        <v>#N/A</v>
      </c>
      <c r="BA14" s="30" t="e">
        <f>VLOOKUP(MID('1 Input-Output'!C14,BA$1,1),list_alpha_r1,2,0)</f>
        <v>#N/A</v>
      </c>
      <c r="BB14" s="30" t="e">
        <f>VLOOKUP(MID('1 Input-Output'!C14,BB$1,1),list_alpha_r2,2,0)</f>
        <v>#N/A</v>
      </c>
      <c r="BC14" s="30" t="e">
        <f>VLOOKUP(MID('1 Input-Output'!C14,BC$1,1),list_alpha_q1,2,0)</f>
        <v>#N/A</v>
      </c>
      <c r="BD14" s="30" t="e">
        <f>VLOOKUP(MID('1 Input-Output'!C14,BD$1,1),list_alpha_q2,2,0)</f>
        <v>#N/A</v>
      </c>
      <c r="BE14" s="30" t="e">
        <f>VLOOKUP(MID('1 Input-Output'!C14,BE$1,1),list_alpha_r1,2,0)</f>
        <v>#N/A</v>
      </c>
      <c r="BF14" s="30" t="e">
        <f>VLOOKUP(MID('1 Input-Output'!C14,BF$1,1),list_alpha_r2,2,0)</f>
        <v>#N/A</v>
      </c>
      <c r="BG14" s="30" t="e">
        <f>MOD('2 Calculation'!C14*'3 Matrices'!$C$4+'2 Calculation'!D14*'3 Matrices'!$E$4+'2 Calculation'!G14*'3 Matrices'!$C$5+'2 Calculation'!H14*'3 Matrices'!$E$5+'2 Calculation'!K14*'3 Matrices'!$C$6+'2 Calculation'!L14*'3 Matrices'!$E$6+'2 Calculation'!O14*'3 Matrices'!$C$7+'2 Calculation'!P14*'3 Matrices'!$E$7+'2 Calculation'!S14*'3 Matrices'!$C$8+'2 Calculation'!T14*'3 Matrices'!$E$8+'2 Calculation'!W14*'3 Matrices'!$C$9+'2 Calculation'!X14*'3 Matrices'!$E$9+'2 Calculation'!AA14*'3 Matrices'!$C$10+'2 Calculation'!AB14*'3 Matrices'!$E$10+'2 Calculation'!AE14*'3 Matrices'!$C$11+'2 Calculation'!AF14*'3 Matrices'!$E$11+'2 Calculation'!AI14*'3 Matrices'!$C$12+'2 Calculation'!AJ14*'3 Matrices'!$E$12+'2 Calculation'!AM14*'3 Matrices'!$C$13+'2 Calculation'!AN14*'3 Matrices'!$E$13+'2 Calculation'!AQ14*'3 Matrices'!$C$14+'2 Calculation'!AR14*'3 Matrices'!$E$14+'2 Calculation'!AU14*'3 Matrices'!$C$15+'2 Calculation'!AV14*'3 Matrices'!$E$15+'2 Calculation'!AY14*'3 Matrices'!$C$16+'2 Calculation'!AZ14*'3 Matrices'!$E$16+'2 Calculation'!BC14*'3 Matrices'!$C$17+'2 Calculation'!BD14*'3 Matrices'!$E$17,2)</f>
        <v>#N/A</v>
      </c>
      <c r="BH14" s="30" t="e">
        <f>MOD('2 Calculation'!C14*'3 Matrices'!$D$4+'2 Calculation'!D14*'3 Matrices'!$F$4+'2 Calculation'!G14*'3 Matrices'!$D$5+'2 Calculation'!H14*'3 Matrices'!$F$5+'2 Calculation'!K14*'3 Matrices'!$D$6+'2 Calculation'!L14*'3 Matrices'!$F$6+'2 Calculation'!O14*'3 Matrices'!$D$7+'2 Calculation'!P14*'3 Matrices'!$F$7+'2 Calculation'!S14*'3 Matrices'!$D$8+'2 Calculation'!T14*'3 Matrices'!$F$8+'2 Calculation'!W14*'3 Matrices'!$D$9+'2 Calculation'!X14*'3 Matrices'!$F$9+'2 Calculation'!AA14*'3 Matrices'!$D$10+'2 Calculation'!AB14*'3 Matrices'!$F$10+'2 Calculation'!AE14*'3 Matrices'!$D$11+'2 Calculation'!AF14*'3 Matrices'!$F$11+'2 Calculation'!AI14*'3 Matrices'!$D$12+'2 Calculation'!AJ14*'3 Matrices'!$F$12+'2 Calculation'!AM14*'3 Matrices'!$D$13+'2 Calculation'!AN14*'3 Matrices'!$F$13+'2 Calculation'!AQ14*'3 Matrices'!$D$14+'2 Calculation'!AR14*'3 Matrices'!$F$14+'2 Calculation'!AU14*'3 Matrices'!$D$15+'2 Calculation'!AV14*'3 Matrices'!$F$15+'2 Calculation'!AY14*'3 Matrices'!$D$16+'2 Calculation'!AZ14*'3 Matrices'!$F$16+'2 Calculation'!BC14*'3 Matrices'!$D$17+'2 Calculation'!BD14*'3 Matrices'!$F$17,2)</f>
        <v>#N/A</v>
      </c>
      <c r="BI14" s="30" t="e">
        <f>MOD('2 Calculation'!E14*'3 Matrices'!$G$4+'2 Calculation'!F14*'3 Matrices'!$I$4+'2 Calculation'!I14*'3 Matrices'!$G$5+'2 Calculation'!J14*'3 Matrices'!$I$5+'2 Calculation'!M14*'3 Matrices'!$G$6+'2 Calculation'!N14*'3 Matrices'!$I$6+'2 Calculation'!Q14*'3 Matrices'!$G$7+'2 Calculation'!R14*'3 Matrices'!$I$7+'2 Calculation'!U14*'3 Matrices'!$G$8+'2 Calculation'!V14*'3 Matrices'!$I$8+'2 Calculation'!Y14*'3 Matrices'!$G$9+'2 Calculation'!Z14*'3 Matrices'!$I$9+'2 Calculation'!AC14*'3 Matrices'!$G$10+'2 Calculation'!AD14*'3 Matrices'!$I$10+'2 Calculation'!AG14*'3 Matrices'!$G$11+'2 Calculation'!AH14*'3 Matrices'!$I$11+'2 Calculation'!AK14*'3 Matrices'!$G$12+'2 Calculation'!AL14*'3 Matrices'!$I$12+'2 Calculation'!AO14*'3 Matrices'!$G$13+'2 Calculation'!AP14*'3 Matrices'!$I$13+'2 Calculation'!AS14*'3 Matrices'!$G$14+'2 Calculation'!AT14*'3 Matrices'!$I$14+'2 Calculation'!AW14*'3 Matrices'!$G$15+'2 Calculation'!AX14*'3 Matrices'!$I$15+'2 Calculation'!BA14*'3 Matrices'!$G$16+'2 Calculation'!BB14*'3 Matrices'!$I$16+'2 Calculation'!BE14*'3 Matrices'!$G$17+'2 Calculation'!BF14*'3 Matrices'!$I$17,3)</f>
        <v>#N/A</v>
      </c>
      <c r="BJ14" s="30" t="e">
        <f>MOD('2 Calculation'!E14*'3 Matrices'!$H$4+'2 Calculation'!F14*'3 Matrices'!$J$4+'2 Calculation'!I14*'3 Matrices'!$H$5+'2 Calculation'!J14*'3 Matrices'!$J$5+'2 Calculation'!M14*'3 Matrices'!$H$6+'2 Calculation'!N14*'3 Matrices'!$J$6+'2 Calculation'!Q14*'3 Matrices'!$H$7+'2 Calculation'!R14*'3 Matrices'!$J$7+'2 Calculation'!U14*'3 Matrices'!$H$8+'2 Calculation'!V14*'3 Matrices'!$J$8+'2 Calculation'!Y14*'3 Matrices'!$H$9+'2 Calculation'!Z14*'3 Matrices'!$J$9+'2 Calculation'!AC14*'3 Matrices'!$H$10+'2 Calculation'!AD14*'3 Matrices'!$J$10+'2 Calculation'!AG14*'3 Matrices'!$H$11+'2 Calculation'!AH14*'3 Matrices'!$J$11+'2 Calculation'!AK14*'3 Matrices'!$H$12+'2 Calculation'!AL14*'3 Matrices'!$J$12+'2 Calculation'!AO14*'3 Matrices'!$H$13+'2 Calculation'!AP14*'3 Matrices'!$J$13+'2 Calculation'!AS14*'3 Matrices'!$H$14+'2 Calculation'!AT14*'3 Matrices'!$J$14+'2 Calculation'!AW14*'3 Matrices'!$H$15+'2 Calculation'!AX14*'3 Matrices'!$J$15+'2 Calculation'!BA14*'3 Matrices'!$H$16+'2 Calculation'!BB14*'3 Matrices'!$J$16+'2 Calculation'!BE14*'3 Matrices'!$H$17+'2 Calculation'!BF14*'3 Matrices'!$J$17,3)</f>
        <v>#N/A</v>
      </c>
      <c r="BK14" s="31" t="e">
        <f>IF(BG14=0,0,IF(BG14=1,1,"Fehler"))</f>
        <v>#N/A</v>
      </c>
      <c r="BL14" s="31" t="e">
        <f>IF(BH14=0,0,IF(BH14=1,1,"Fehler"))</f>
        <v>#N/A</v>
      </c>
      <c r="BM14" s="31" t="e">
        <f>IF(BJ14=0,0,IF(BJ14=1,2,IF(BJ14=2,1,"Fehler")))</f>
        <v>#N/A</v>
      </c>
      <c r="BN14" s="31" t="e">
        <f>IF((BI14+BM14)=0,0,IF((BI14+BM14)=1,2,IF((BI14+BM14)=2,1,IF((BI14+BM14)=3,0,IF((BI14+BM14)=4,2,"Fehler")))))</f>
        <v>#N/A</v>
      </c>
      <c r="BO14" s="30" t="e">
        <f t="shared" si="4"/>
        <v>#N/A</v>
      </c>
      <c r="BP14" s="30" t="e">
        <f t="shared" si="5"/>
        <v>#N/A</v>
      </c>
    </row>
    <row r="15" spans="3:68" ht="12.75">
      <c r="C15" s="30" t="e">
        <f>VLOOKUP(MID('1 Input-Output'!C15,C$1,1),list_alpha_q1,2,0)</f>
        <v>#N/A</v>
      </c>
      <c r="D15" s="30" t="e">
        <f>VLOOKUP(MID('1 Input-Output'!C15,D$1,1),list_alpha_q2,2,0)</f>
        <v>#N/A</v>
      </c>
      <c r="E15" s="30" t="e">
        <f>VLOOKUP(MID('1 Input-Output'!C15,E$1,1),list_alpha_r1,2,0)</f>
        <v>#N/A</v>
      </c>
      <c r="F15" s="30" t="e">
        <f>VLOOKUP(MID('1 Input-Output'!C15,F$1,1),list_alpha_r2,2,0)</f>
        <v>#N/A</v>
      </c>
      <c r="G15" s="30" t="e">
        <f>VLOOKUP(MID('1 Input-Output'!C15,G$1,1),list_alpha_q1,2,0)</f>
        <v>#N/A</v>
      </c>
      <c r="H15" s="30" t="e">
        <f>VLOOKUP(MID('1 Input-Output'!C15,H$1,1),list_alpha_q2,2,0)</f>
        <v>#N/A</v>
      </c>
      <c r="I15" s="30" t="e">
        <f>VLOOKUP(MID('1 Input-Output'!C15,I$1,1),list_alpha_r1,2,0)</f>
        <v>#N/A</v>
      </c>
      <c r="J15" s="30" t="e">
        <f>VLOOKUP(MID('1 Input-Output'!C15,J$1,1),list_alpha_r2,2,0)</f>
        <v>#N/A</v>
      </c>
      <c r="K15" s="30" t="e">
        <f>VLOOKUP(MID('1 Input-Output'!C15,K$1,1),list_alpha_q1,2,0)</f>
        <v>#N/A</v>
      </c>
      <c r="L15" s="30" t="e">
        <f>VLOOKUP(MID('1 Input-Output'!C15,L$1,1),list_alpha_q2,2,0)</f>
        <v>#N/A</v>
      </c>
      <c r="M15" s="30" t="e">
        <f>VLOOKUP(MID('1 Input-Output'!C15,M$1,1),list_alpha_r1,2,0)</f>
        <v>#N/A</v>
      </c>
      <c r="N15" s="30" t="e">
        <f>VLOOKUP(MID('1 Input-Output'!C15,N$1,1),list_alpha_r2,2,0)</f>
        <v>#N/A</v>
      </c>
      <c r="O15" s="30" t="e">
        <f>VLOOKUP(MID('1 Input-Output'!C15,O$1,1),list_alpha_q1,2,0)</f>
        <v>#N/A</v>
      </c>
      <c r="P15" s="30" t="e">
        <f>VLOOKUP(MID('1 Input-Output'!C15,P$1,1),list_alpha_q2,2,0)</f>
        <v>#N/A</v>
      </c>
      <c r="Q15" s="30" t="e">
        <f>VLOOKUP(MID('1 Input-Output'!C15,Q$1,1),list_alpha_r1,2,0)</f>
        <v>#N/A</v>
      </c>
      <c r="R15" s="30" t="e">
        <f>VLOOKUP(MID('1 Input-Output'!C15,R$1,1),list_alpha_r2,2,0)</f>
        <v>#N/A</v>
      </c>
      <c r="S15" s="30" t="e">
        <f>VLOOKUP(MID('1 Input-Output'!C15,S$1,1),list_alpha_q1,2,0)</f>
        <v>#N/A</v>
      </c>
      <c r="T15" s="30" t="e">
        <f>VLOOKUP(MID('1 Input-Output'!C15,T$1,1),list_alpha_q2,2,0)</f>
        <v>#N/A</v>
      </c>
      <c r="U15" s="30" t="e">
        <f>VLOOKUP(MID('1 Input-Output'!C15,U$1,1),list_alpha_r1,2,0)</f>
        <v>#N/A</v>
      </c>
      <c r="V15" s="30" t="e">
        <f>VLOOKUP(MID('1 Input-Output'!C15,V$1,1),list_alpha_r2,2,0)</f>
        <v>#N/A</v>
      </c>
      <c r="W15" s="30" t="e">
        <f>VLOOKUP(MID('1 Input-Output'!C15,W$1,1),list_alpha_q1,2,0)</f>
        <v>#N/A</v>
      </c>
      <c r="X15" s="30" t="e">
        <f>VLOOKUP(MID('1 Input-Output'!C15,X$1,1),list_alpha_q2,2,0)</f>
        <v>#N/A</v>
      </c>
      <c r="Y15" s="30" t="e">
        <f>VLOOKUP(MID('1 Input-Output'!C15,Y$1,1),list_alpha_r1,2,0)</f>
        <v>#N/A</v>
      </c>
      <c r="Z15" s="30" t="e">
        <f>VLOOKUP(MID('1 Input-Output'!C15,Z$1,1),list_alpha_r2,2,0)</f>
        <v>#N/A</v>
      </c>
      <c r="AA15" s="30" t="e">
        <f>VLOOKUP(MID('1 Input-Output'!C15,AA$1,1),list_alpha_q1,2,0)</f>
        <v>#N/A</v>
      </c>
      <c r="AB15" s="30" t="e">
        <f>VLOOKUP(MID('1 Input-Output'!C15,AB$1,1),list_alpha_q2,2,0)</f>
        <v>#N/A</v>
      </c>
      <c r="AC15" s="30" t="e">
        <f>VLOOKUP(MID('1 Input-Output'!C15,AC$1,1),list_alpha_r1,2,0)</f>
        <v>#N/A</v>
      </c>
      <c r="AD15" s="30" t="e">
        <f>VLOOKUP(MID('1 Input-Output'!C15,AD$1,1),list_alpha_r2,2,0)</f>
        <v>#N/A</v>
      </c>
      <c r="AE15" s="30" t="e">
        <f>VLOOKUP(MID('1 Input-Output'!C15,AE$1,1),list_alpha_q1,2,0)</f>
        <v>#N/A</v>
      </c>
      <c r="AF15" s="30" t="e">
        <f>VLOOKUP(MID('1 Input-Output'!C15,AF$1,1),list_alpha_q2,2,0)</f>
        <v>#N/A</v>
      </c>
      <c r="AG15" s="30" t="e">
        <f>VLOOKUP(MID('1 Input-Output'!C15,AG$1,1),list_alpha_r1,2,0)</f>
        <v>#N/A</v>
      </c>
      <c r="AH15" s="30" t="e">
        <f>VLOOKUP(MID('1 Input-Output'!C15,AH$1,1),list_alpha_r2,2,0)</f>
        <v>#N/A</v>
      </c>
      <c r="AI15" s="30" t="e">
        <f>VLOOKUP(MID('1 Input-Output'!C15,AI$1,1),list_alpha_q1,2,0)</f>
        <v>#N/A</v>
      </c>
      <c r="AJ15" s="30" t="e">
        <f>VLOOKUP(MID('1 Input-Output'!C15,AJ$1,1),list_alpha_q2,2,0)</f>
        <v>#N/A</v>
      </c>
      <c r="AK15" s="30" t="e">
        <f>VLOOKUP(MID('1 Input-Output'!C15,AK$1,1),list_alpha_r1,2,0)</f>
        <v>#N/A</v>
      </c>
      <c r="AL15" s="30" t="e">
        <f>VLOOKUP(MID('1 Input-Output'!C15,AL$1,1),list_alpha_r2,2,0)</f>
        <v>#N/A</v>
      </c>
      <c r="AM15" s="30" t="e">
        <f>VLOOKUP(MID('1 Input-Output'!C15,AM$1,1),list_alpha_q1,2,0)</f>
        <v>#N/A</v>
      </c>
      <c r="AN15" s="30" t="e">
        <f>VLOOKUP(MID('1 Input-Output'!C15,AN$1,1),list_alpha_q2,2,0)</f>
        <v>#N/A</v>
      </c>
      <c r="AO15" s="30" t="e">
        <f>VLOOKUP(MID('1 Input-Output'!C15,AO$1,1),list_alpha_r1,2,0)</f>
        <v>#N/A</v>
      </c>
      <c r="AP15" s="30" t="e">
        <f>VLOOKUP(MID('1 Input-Output'!C15,AP$1,1),list_alpha_r2,2,0)</f>
        <v>#N/A</v>
      </c>
      <c r="AQ15" s="30" t="e">
        <f>VLOOKUP(MID('1 Input-Output'!C15,AQ$1,1),list_alpha_q1,2,0)</f>
        <v>#N/A</v>
      </c>
      <c r="AR15" s="30" t="e">
        <f>VLOOKUP(MID('1 Input-Output'!C15,AR$1,1),list_alpha_q2,2,0)</f>
        <v>#N/A</v>
      </c>
      <c r="AS15" s="30" t="e">
        <f>VLOOKUP(MID('1 Input-Output'!C15,AS$1,1),list_alpha_r1,2,0)</f>
        <v>#N/A</v>
      </c>
      <c r="AT15" s="30" t="e">
        <f>VLOOKUP(MID('1 Input-Output'!C15,AT$1,1),list_alpha_r2,2,0)</f>
        <v>#N/A</v>
      </c>
      <c r="AU15" s="30" t="e">
        <f>VLOOKUP(MID('1 Input-Output'!C15,AU$1,1),list_alpha_q1,2,0)</f>
        <v>#N/A</v>
      </c>
      <c r="AV15" s="30" t="e">
        <f>VLOOKUP(MID('1 Input-Output'!C15,AV$1,1),list_alpha_q2,2,0)</f>
        <v>#N/A</v>
      </c>
      <c r="AW15" s="30" t="e">
        <f>VLOOKUP(MID('1 Input-Output'!C15,AW$1,1),list_alpha_r1,2,0)</f>
        <v>#N/A</v>
      </c>
      <c r="AX15" s="30" t="e">
        <f>VLOOKUP(MID('1 Input-Output'!C15,AX$1,1),list_alpha_r2,2,0)</f>
        <v>#N/A</v>
      </c>
      <c r="AY15" s="30" t="e">
        <f>VLOOKUP(MID('1 Input-Output'!C15,AY$1,1),list_alpha_q1,2,0)</f>
        <v>#N/A</v>
      </c>
      <c r="AZ15" s="30" t="e">
        <f>VLOOKUP(MID('1 Input-Output'!C15,AZ$1,1),list_alpha_q2,2,0)</f>
        <v>#N/A</v>
      </c>
      <c r="BA15" s="30" t="e">
        <f>VLOOKUP(MID('1 Input-Output'!C15,BA$1,1),list_alpha_r1,2,0)</f>
        <v>#N/A</v>
      </c>
      <c r="BB15" s="30" t="e">
        <f>VLOOKUP(MID('1 Input-Output'!C15,BB$1,1),list_alpha_r2,2,0)</f>
        <v>#N/A</v>
      </c>
      <c r="BC15" s="30" t="e">
        <f>VLOOKUP(MID('1 Input-Output'!C15,BC$1,1),list_alpha_q1,2,0)</f>
        <v>#N/A</v>
      </c>
      <c r="BD15" s="30" t="e">
        <f>VLOOKUP(MID('1 Input-Output'!C15,BD$1,1),list_alpha_q2,2,0)</f>
        <v>#N/A</v>
      </c>
      <c r="BE15" s="30" t="e">
        <f>VLOOKUP(MID('1 Input-Output'!C15,BE$1,1),list_alpha_r1,2,0)</f>
        <v>#N/A</v>
      </c>
      <c r="BF15" s="30" t="e">
        <f>VLOOKUP(MID('1 Input-Output'!C15,BF$1,1),list_alpha_r2,2,0)</f>
        <v>#N/A</v>
      </c>
      <c r="BG15" s="30" t="e">
        <f>MOD('2 Calculation'!C15*'3 Matrices'!$C$4+'2 Calculation'!D15*'3 Matrices'!$E$4+'2 Calculation'!G15*'3 Matrices'!$C$5+'2 Calculation'!H15*'3 Matrices'!$E$5+'2 Calculation'!K15*'3 Matrices'!$C$6+'2 Calculation'!L15*'3 Matrices'!$E$6+'2 Calculation'!O15*'3 Matrices'!$C$7+'2 Calculation'!P15*'3 Matrices'!$E$7+'2 Calculation'!S15*'3 Matrices'!$C$8+'2 Calculation'!T15*'3 Matrices'!$E$8+'2 Calculation'!W15*'3 Matrices'!$C$9+'2 Calculation'!X15*'3 Matrices'!$E$9+'2 Calculation'!AA15*'3 Matrices'!$C$10+'2 Calculation'!AB15*'3 Matrices'!$E$10+'2 Calculation'!AE15*'3 Matrices'!$C$11+'2 Calculation'!AF15*'3 Matrices'!$E$11+'2 Calculation'!AI15*'3 Matrices'!$C$12+'2 Calculation'!AJ15*'3 Matrices'!$E$12+'2 Calculation'!AM15*'3 Matrices'!$C$13+'2 Calculation'!AN15*'3 Matrices'!$E$13+'2 Calculation'!AQ15*'3 Matrices'!$C$14+'2 Calculation'!AR15*'3 Matrices'!$E$14+'2 Calculation'!AU15*'3 Matrices'!$C$15+'2 Calculation'!AV15*'3 Matrices'!$E$15+'2 Calculation'!AY15*'3 Matrices'!$C$16+'2 Calculation'!AZ15*'3 Matrices'!$E$16+'2 Calculation'!BC15*'3 Matrices'!$C$17+'2 Calculation'!BD15*'3 Matrices'!$E$17,2)</f>
        <v>#N/A</v>
      </c>
      <c r="BH15" s="30" t="e">
        <f>MOD('2 Calculation'!C15*'3 Matrices'!$D$4+'2 Calculation'!D15*'3 Matrices'!$F$4+'2 Calculation'!G15*'3 Matrices'!$D$5+'2 Calculation'!H15*'3 Matrices'!$F$5+'2 Calculation'!K15*'3 Matrices'!$D$6+'2 Calculation'!L15*'3 Matrices'!$F$6+'2 Calculation'!O15*'3 Matrices'!$D$7+'2 Calculation'!P15*'3 Matrices'!$F$7+'2 Calculation'!S15*'3 Matrices'!$D$8+'2 Calculation'!T15*'3 Matrices'!$F$8+'2 Calculation'!W15*'3 Matrices'!$D$9+'2 Calculation'!X15*'3 Matrices'!$F$9+'2 Calculation'!AA15*'3 Matrices'!$D$10+'2 Calculation'!AB15*'3 Matrices'!$F$10+'2 Calculation'!AE15*'3 Matrices'!$D$11+'2 Calculation'!AF15*'3 Matrices'!$F$11+'2 Calculation'!AI15*'3 Matrices'!$D$12+'2 Calculation'!AJ15*'3 Matrices'!$F$12+'2 Calculation'!AM15*'3 Matrices'!$D$13+'2 Calculation'!AN15*'3 Matrices'!$F$13+'2 Calculation'!AQ15*'3 Matrices'!$D$14+'2 Calculation'!AR15*'3 Matrices'!$F$14+'2 Calculation'!AU15*'3 Matrices'!$D$15+'2 Calculation'!AV15*'3 Matrices'!$F$15+'2 Calculation'!AY15*'3 Matrices'!$D$16+'2 Calculation'!AZ15*'3 Matrices'!$F$16+'2 Calculation'!BC15*'3 Matrices'!$D$17+'2 Calculation'!BD15*'3 Matrices'!$F$17,2)</f>
        <v>#N/A</v>
      </c>
      <c r="BI15" s="30" t="e">
        <f>MOD('2 Calculation'!E15*'3 Matrices'!$G$4+'2 Calculation'!F15*'3 Matrices'!$I$4+'2 Calculation'!I15*'3 Matrices'!$G$5+'2 Calculation'!J15*'3 Matrices'!$I$5+'2 Calculation'!M15*'3 Matrices'!$G$6+'2 Calculation'!N15*'3 Matrices'!$I$6+'2 Calculation'!Q15*'3 Matrices'!$G$7+'2 Calculation'!R15*'3 Matrices'!$I$7+'2 Calculation'!U15*'3 Matrices'!$G$8+'2 Calculation'!V15*'3 Matrices'!$I$8+'2 Calculation'!Y15*'3 Matrices'!$G$9+'2 Calculation'!Z15*'3 Matrices'!$I$9+'2 Calculation'!AC15*'3 Matrices'!$G$10+'2 Calculation'!AD15*'3 Matrices'!$I$10+'2 Calculation'!AG15*'3 Matrices'!$G$11+'2 Calculation'!AH15*'3 Matrices'!$I$11+'2 Calculation'!AK15*'3 Matrices'!$G$12+'2 Calculation'!AL15*'3 Matrices'!$I$12+'2 Calculation'!AO15*'3 Matrices'!$G$13+'2 Calculation'!AP15*'3 Matrices'!$I$13+'2 Calculation'!AS15*'3 Matrices'!$G$14+'2 Calculation'!AT15*'3 Matrices'!$I$14+'2 Calculation'!AW15*'3 Matrices'!$G$15+'2 Calculation'!AX15*'3 Matrices'!$I$15+'2 Calculation'!BA15*'3 Matrices'!$G$16+'2 Calculation'!BB15*'3 Matrices'!$I$16+'2 Calculation'!BE15*'3 Matrices'!$G$17+'2 Calculation'!BF15*'3 Matrices'!$I$17,3)</f>
        <v>#N/A</v>
      </c>
      <c r="BJ15" s="30" t="e">
        <f>MOD('2 Calculation'!E15*'3 Matrices'!$H$4+'2 Calculation'!F15*'3 Matrices'!$J$4+'2 Calculation'!I15*'3 Matrices'!$H$5+'2 Calculation'!J15*'3 Matrices'!$J$5+'2 Calculation'!M15*'3 Matrices'!$H$6+'2 Calculation'!N15*'3 Matrices'!$J$6+'2 Calculation'!Q15*'3 Matrices'!$H$7+'2 Calculation'!R15*'3 Matrices'!$J$7+'2 Calculation'!U15*'3 Matrices'!$H$8+'2 Calculation'!V15*'3 Matrices'!$J$8+'2 Calculation'!Y15*'3 Matrices'!$H$9+'2 Calculation'!Z15*'3 Matrices'!$J$9+'2 Calculation'!AC15*'3 Matrices'!$H$10+'2 Calculation'!AD15*'3 Matrices'!$J$10+'2 Calculation'!AG15*'3 Matrices'!$H$11+'2 Calculation'!AH15*'3 Matrices'!$J$11+'2 Calculation'!AK15*'3 Matrices'!$H$12+'2 Calculation'!AL15*'3 Matrices'!$J$12+'2 Calculation'!AO15*'3 Matrices'!$H$13+'2 Calculation'!AP15*'3 Matrices'!$J$13+'2 Calculation'!AS15*'3 Matrices'!$H$14+'2 Calculation'!AT15*'3 Matrices'!$J$14+'2 Calculation'!AW15*'3 Matrices'!$H$15+'2 Calculation'!AX15*'3 Matrices'!$J$15+'2 Calculation'!BA15*'3 Matrices'!$H$16+'2 Calculation'!BB15*'3 Matrices'!$J$16+'2 Calculation'!BE15*'3 Matrices'!$H$17+'2 Calculation'!BF15*'3 Matrices'!$J$17,3)</f>
        <v>#N/A</v>
      </c>
      <c r="BK15" s="31" t="e">
        <f>IF(BG15=0,0,IF(BG15=1,1,"Fehler"))</f>
        <v>#N/A</v>
      </c>
      <c r="BL15" s="31" t="e">
        <f>IF(BH15=0,0,IF(BH15=1,1,"Fehler"))</f>
        <v>#N/A</v>
      </c>
      <c r="BM15" s="31" t="e">
        <f>IF(BJ15=0,0,IF(BJ15=1,2,IF(BJ15=2,1,"Fehler")))</f>
        <v>#N/A</v>
      </c>
      <c r="BN15" s="31" t="e">
        <f>IF((BI15+BM15)=0,0,IF((BI15+BM15)=1,2,IF((BI15+BM15)=2,1,IF((BI15+BM15)=3,0,IF((BI15+BM15)=4,2,"Fehler")))))</f>
        <v>#N/A</v>
      </c>
      <c r="BO15" s="30" t="e">
        <f t="shared" si="4"/>
        <v>#N/A</v>
      </c>
      <c r="BP15" s="30" t="e">
        <f t="shared" si="5"/>
        <v>#N/A</v>
      </c>
    </row>
    <row r="16" spans="3:68" ht="12.75">
      <c r="C16" s="30" t="e">
        <f>VLOOKUP(MID('1 Input-Output'!C16,C$1,1),list_alpha_q1,2,0)</f>
        <v>#N/A</v>
      </c>
      <c r="D16" s="30" t="e">
        <f>VLOOKUP(MID('1 Input-Output'!C16,D$1,1),list_alpha_q2,2,0)</f>
        <v>#N/A</v>
      </c>
      <c r="E16" s="30" t="e">
        <f>VLOOKUP(MID('1 Input-Output'!C16,E$1,1),list_alpha_r1,2,0)</f>
        <v>#N/A</v>
      </c>
      <c r="F16" s="30" t="e">
        <f>VLOOKUP(MID('1 Input-Output'!C16,F$1,1),list_alpha_r2,2,0)</f>
        <v>#N/A</v>
      </c>
      <c r="G16" s="30" t="e">
        <f>VLOOKUP(MID('1 Input-Output'!C16,G$1,1),list_alpha_q1,2,0)</f>
        <v>#N/A</v>
      </c>
      <c r="H16" s="30" t="e">
        <f>VLOOKUP(MID('1 Input-Output'!C16,H$1,1),list_alpha_q2,2,0)</f>
        <v>#N/A</v>
      </c>
      <c r="I16" s="30" t="e">
        <f>VLOOKUP(MID('1 Input-Output'!C16,I$1,1),list_alpha_r1,2,0)</f>
        <v>#N/A</v>
      </c>
      <c r="J16" s="30" t="e">
        <f>VLOOKUP(MID('1 Input-Output'!C16,J$1,1),list_alpha_r2,2,0)</f>
        <v>#N/A</v>
      </c>
      <c r="K16" s="30" t="e">
        <f>VLOOKUP(MID('1 Input-Output'!C16,K$1,1),list_alpha_q1,2,0)</f>
        <v>#N/A</v>
      </c>
      <c r="L16" s="30" t="e">
        <f>VLOOKUP(MID('1 Input-Output'!C16,L$1,1),list_alpha_q2,2,0)</f>
        <v>#N/A</v>
      </c>
      <c r="M16" s="30" t="e">
        <f>VLOOKUP(MID('1 Input-Output'!C16,M$1,1),list_alpha_r1,2,0)</f>
        <v>#N/A</v>
      </c>
      <c r="N16" s="30" t="e">
        <f>VLOOKUP(MID('1 Input-Output'!C16,N$1,1),list_alpha_r2,2,0)</f>
        <v>#N/A</v>
      </c>
      <c r="O16" s="30" t="e">
        <f>VLOOKUP(MID('1 Input-Output'!C16,O$1,1),list_alpha_q1,2,0)</f>
        <v>#N/A</v>
      </c>
      <c r="P16" s="30" t="e">
        <f>VLOOKUP(MID('1 Input-Output'!C16,P$1,1),list_alpha_q2,2,0)</f>
        <v>#N/A</v>
      </c>
      <c r="Q16" s="30" t="e">
        <f>VLOOKUP(MID('1 Input-Output'!C16,Q$1,1),list_alpha_r1,2,0)</f>
        <v>#N/A</v>
      </c>
      <c r="R16" s="30" t="e">
        <f>VLOOKUP(MID('1 Input-Output'!C16,R$1,1),list_alpha_r2,2,0)</f>
        <v>#N/A</v>
      </c>
      <c r="S16" s="30" t="e">
        <f>VLOOKUP(MID('1 Input-Output'!C16,S$1,1),list_alpha_q1,2,0)</f>
        <v>#N/A</v>
      </c>
      <c r="T16" s="30" t="e">
        <f>VLOOKUP(MID('1 Input-Output'!C16,T$1,1),list_alpha_q2,2,0)</f>
        <v>#N/A</v>
      </c>
      <c r="U16" s="30" t="e">
        <f>VLOOKUP(MID('1 Input-Output'!C16,U$1,1),list_alpha_r1,2,0)</f>
        <v>#N/A</v>
      </c>
      <c r="V16" s="30" t="e">
        <f>VLOOKUP(MID('1 Input-Output'!C16,V$1,1),list_alpha_r2,2,0)</f>
        <v>#N/A</v>
      </c>
      <c r="W16" s="30" t="e">
        <f>VLOOKUP(MID('1 Input-Output'!C16,W$1,1),list_alpha_q1,2,0)</f>
        <v>#N/A</v>
      </c>
      <c r="X16" s="30" t="e">
        <f>VLOOKUP(MID('1 Input-Output'!C16,X$1,1),list_alpha_q2,2,0)</f>
        <v>#N/A</v>
      </c>
      <c r="Y16" s="30" t="e">
        <f>VLOOKUP(MID('1 Input-Output'!C16,Y$1,1),list_alpha_r1,2,0)</f>
        <v>#N/A</v>
      </c>
      <c r="Z16" s="30" t="e">
        <f>VLOOKUP(MID('1 Input-Output'!C16,Z$1,1),list_alpha_r2,2,0)</f>
        <v>#N/A</v>
      </c>
      <c r="AA16" s="30" t="e">
        <f>VLOOKUP(MID('1 Input-Output'!C16,AA$1,1),list_alpha_q1,2,0)</f>
        <v>#N/A</v>
      </c>
      <c r="AB16" s="30" t="e">
        <f>VLOOKUP(MID('1 Input-Output'!C16,AB$1,1),list_alpha_q2,2,0)</f>
        <v>#N/A</v>
      </c>
      <c r="AC16" s="30" t="e">
        <f>VLOOKUP(MID('1 Input-Output'!C16,AC$1,1),list_alpha_r1,2,0)</f>
        <v>#N/A</v>
      </c>
      <c r="AD16" s="30" t="e">
        <f>VLOOKUP(MID('1 Input-Output'!C16,AD$1,1),list_alpha_r2,2,0)</f>
        <v>#N/A</v>
      </c>
      <c r="AE16" s="30" t="e">
        <f>VLOOKUP(MID('1 Input-Output'!C16,AE$1,1),list_alpha_q1,2,0)</f>
        <v>#N/A</v>
      </c>
      <c r="AF16" s="30" t="e">
        <f>VLOOKUP(MID('1 Input-Output'!C16,AF$1,1),list_alpha_q2,2,0)</f>
        <v>#N/A</v>
      </c>
      <c r="AG16" s="30" t="e">
        <f>VLOOKUP(MID('1 Input-Output'!C16,AG$1,1),list_alpha_r1,2,0)</f>
        <v>#N/A</v>
      </c>
      <c r="AH16" s="30" t="e">
        <f>VLOOKUP(MID('1 Input-Output'!C16,AH$1,1),list_alpha_r2,2,0)</f>
        <v>#N/A</v>
      </c>
      <c r="AI16" s="30" t="e">
        <f>VLOOKUP(MID('1 Input-Output'!C16,AI$1,1),list_alpha_q1,2,0)</f>
        <v>#N/A</v>
      </c>
      <c r="AJ16" s="30" t="e">
        <f>VLOOKUP(MID('1 Input-Output'!C16,AJ$1,1),list_alpha_q2,2,0)</f>
        <v>#N/A</v>
      </c>
      <c r="AK16" s="30" t="e">
        <f>VLOOKUP(MID('1 Input-Output'!C16,AK$1,1),list_alpha_r1,2,0)</f>
        <v>#N/A</v>
      </c>
      <c r="AL16" s="30" t="e">
        <f>VLOOKUP(MID('1 Input-Output'!C16,AL$1,1),list_alpha_r2,2,0)</f>
        <v>#N/A</v>
      </c>
      <c r="AM16" s="30" t="e">
        <f>VLOOKUP(MID('1 Input-Output'!C16,AM$1,1),list_alpha_q1,2,0)</f>
        <v>#N/A</v>
      </c>
      <c r="AN16" s="30" t="e">
        <f>VLOOKUP(MID('1 Input-Output'!C16,AN$1,1),list_alpha_q2,2,0)</f>
        <v>#N/A</v>
      </c>
      <c r="AO16" s="30" t="e">
        <f>VLOOKUP(MID('1 Input-Output'!C16,AO$1,1),list_alpha_r1,2,0)</f>
        <v>#N/A</v>
      </c>
      <c r="AP16" s="30" t="e">
        <f>VLOOKUP(MID('1 Input-Output'!C16,AP$1,1),list_alpha_r2,2,0)</f>
        <v>#N/A</v>
      </c>
      <c r="AQ16" s="30" t="e">
        <f>VLOOKUP(MID('1 Input-Output'!C16,AQ$1,1),list_alpha_q1,2,0)</f>
        <v>#N/A</v>
      </c>
      <c r="AR16" s="30" t="e">
        <f>VLOOKUP(MID('1 Input-Output'!C16,AR$1,1),list_alpha_q2,2,0)</f>
        <v>#N/A</v>
      </c>
      <c r="AS16" s="30" t="e">
        <f>VLOOKUP(MID('1 Input-Output'!C16,AS$1,1),list_alpha_r1,2,0)</f>
        <v>#N/A</v>
      </c>
      <c r="AT16" s="30" t="e">
        <f>VLOOKUP(MID('1 Input-Output'!C16,AT$1,1),list_alpha_r2,2,0)</f>
        <v>#N/A</v>
      </c>
      <c r="AU16" s="30" t="e">
        <f>VLOOKUP(MID('1 Input-Output'!C16,AU$1,1),list_alpha_q1,2,0)</f>
        <v>#N/A</v>
      </c>
      <c r="AV16" s="30" t="e">
        <f>VLOOKUP(MID('1 Input-Output'!C16,AV$1,1),list_alpha_q2,2,0)</f>
        <v>#N/A</v>
      </c>
      <c r="AW16" s="30" t="e">
        <f>VLOOKUP(MID('1 Input-Output'!C16,AW$1,1),list_alpha_r1,2,0)</f>
        <v>#N/A</v>
      </c>
      <c r="AX16" s="30" t="e">
        <f>VLOOKUP(MID('1 Input-Output'!C16,AX$1,1),list_alpha_r2,2,0)</f>
        <v>#N/A</v>
      </c>
      <c r="AY16" s="30" t="e">
        <f>VLOOKUP(MID('1 Input-Output'!C16,AY$1,1),list_alpha_q1,2,0)</f>
        <v>#N/A</v>
      </c>
      <c r="AZ16" s="30" t="e">
        <f>VLOOKUP(MID('1 Input-Output'!C16,AZ$1,1),list_alpha_q2,2,0)</f>
        <v>#N/A</v>
      </c>
      <c r="BA16" s="30" t="e">
        <f>VLOOKUP(MID('1 Input-Output'!C16,BA$1,1),list_alpha_r1,2,0)</f>
        <v>#N/A</v>
      </c>
      <c r="BB16" s="30" t="e">
        <f>VLOOKUP(MID('1 Input-Output'!C16,BB$1,1),list_alpha_r2,2,0)</f>
        <v>#N/A</v>
      </c>
      <c r="BC16" s="30" t="e">
        <f>VLOOKUP(MID('1 Input-Output'!C16,BC$1,1),list_alpha_q1,2,0)</f>
        <v>#N/A</v>
      </c>
      <c r="BD16" s="30" t="e">
        <f>VLOOKUP(MID('1 Input-Output'!C16,BD$1,1),list_alpha_q2,2,0)</f>
        <v>#N/A</v>
      </c>
      <c r="BE16" s="30" t="e">
        <f>VLOOKUP(MID('1 Input-Output'!C16,BE$1,1),list_alpha_r1,2,0)</f>
        <v>#N/A</v>
      </c>
      <c r="BF16" s="30" t="e">
        <f>VLOOKUP(MID('1 Input-Output'!C16,BF$1,1),list_alpha_r2,2,0)</f>
        <v>#N/A</v>
      </c>
      <c r="BG16" s="30" t="e">
        <f>MOD('2 Calculation'!C16*'3 Matrices'!$C$4+'2 Calculation'!D16*'3 Matrices'!$E$4+'2 Calculation'!G16*'3 Matrices'!$C$5+'2 Calculation'!H16*'3 Matrices'!$E$5+'2 Calculation'!K16*'3 Matrices'!$C$6+'2 Calculation'!L16*'3 Matrices'!$E$6+'2 Calculation'!O16*'3 Matrices'!$C$7+'2 Calculation'!P16*'3 Matrices'!$E$7+'2 Calculation'!S16*'3 Matrices'!$C$8+'2 Calculation'!T16*'3 Matrices'!$E$8+'2 Calculation'!W16*'3 Matrices'!$C$9+'2 Calculation'!X16*'3 Matrices'!$E$9+'2 Calculation'!AA16*'3 Matrices'!$C$10+'2 Calculation'!AB16*'3 Matrices'!$E$10+'2 Calculation'!AE16*'3 Matrices'!$C$11+'2 Calculation'!AF16*'3 Matrices'!$E$11+'2 Calculation'!AI16*'3 Matrices'!$C$12+'2 Calculation'!AJ16*'3 Matrices'!$E$12+'2 Calculation'!AM16*'3 Matrices'!$C$13+'2 Calculation'!AN16*'3 Matrices'!$E$13+'2 Calculation'!AQ16*'3 Matrices'!$C$14+'2 Calculation'!AR16*'3 Matrices'!$E$14+'2 Calculation'!AU16*'3 Matrices'!$C$15+'2 Calculation'!AV16*'3 Matrices'!$E$15+'2 Calculation'!AY16*'3 Matrices'!$C$16+'2 Calculation'!AZ16*'3 Matrices'!$E$16+'2 Calculation'!BC16*'3 Matrices'!$C$17+'2 Calculation'!BD16*'3 Matrices'!$E$17,2)</f>
        <v>#N/A</v>
      </c>
      <c r="BH16" s="30" t="e">
        <f>MOD('2 Calculation'!C16*'3 Matrices'!$D$4+'2 Calculation'!D16*'3 Matrices'!$F$4+'2 Calculation'!G16*'3 Matrices'!$D$5+'2 Calculation'!H16*'3 Matrices'!$F$5+'2 Calculation'!K16*'3 Matrices'!$D$6+'2 Calculation'!L16*'3 Matrices'!$F$6+'2 Calculation'!O16*'3 Matrices'!$D$7+'2 Calculation'!P16*'3 Matrices'!$F$7+'2 Calculation'!S16*'3 Matrices'!$D$8+'2 Calculation'!T16*'3 Matrices'!$F$8+'2 Calculation'!W16*'3 Matrices'!$D$9+'2 Calculation'!X16*'3 Matrices'!$F$9+'2 Calculation'!AA16*'3 Matrices'!$D$10+'2 Calculation'!AB16*'3 Matrices'!$F$10+'2 Calculation'!AE16*'3 Matrices'!$D$11+'2 Calculation'!AF16*'3 Matrices'!$F$11+'2 Calculation'!AI16*'3 Matrices'!$D$12+'2 Calculation'!AJ16*'3 Matrices'!$F$12+'2 Calculation'!AM16*'3 Matrices'!$D$13+'2 Calculation'!AN16*'3 Matrices'!$F$13+'2 Calculation'!AQ16*'3 Matrices'!$D$14+'2 Calculation'!AR16*'3 Matrices'!$F$14+'2 Calculation'!AU16*'3 Matrices'!$D$15+'2 Calculation'!AV16*'3 Matrices'!$F$15+'2 Calculation'!AY16*'3 Matrices'!$D$16+'2 Calculation'!AZ16*'3 Matrices'!$F$16+'2 Calculation'!BC16*'3 Matrices'!$D$17+'2 Calculation'!BD16*'3 Matrices'!$F$17,2)</f>
        <v>#N/A</v>
      </c>
      <c r="BI16" s="30" t="e">
        <f>MOD('2 Calculation'!E16*'3 Matrices'!$G$4+'2 Calculation'!F16*'3 Matrices'!$I$4+'2 Calculation'!I16*'3 Matrices'!$G$5+'2 Calculation'!J16*'3 Matrices'!$I$5+'2 Calculation'!M16*'3 Matrices'!$G$6+'2 Calculation'!N16*'3 Matrices'!$I$6+'2 Calculation'!Q16*'3 Matrices'!$G$7+'2 Calculation'!R16*'3 Matrices'!$I$7+'2 Calculation'!U16*'3 Matrices'!$G$8+'2 Calculation'!V16*'3 Matrices'!$I$8+'2 Calculation'!Y16*'3 Matrices'!$G$9+'2 Calculation'!Z16*'3 Matrices'!$I$9+'2 Calculation'!AC16*'3 Matrices'!$G$10+'2 Calculation'!AD16*'3 Matrices'!$I$10+'2 Calculation'!AG16*'3 Matrices'!$G$11+'2 Calculation'!AH16*'3 Matrices'!$I$11+'2 Calculation'!AK16*'3 Matrices'!$G$12+'2 Calculation'!AL16*'3 Matrices'!$I$12+'2 Calculation'!AO16*'3 Matrices'!$G$13+'2 Calculation'!AP16*'3 Matrices'!$I$13+'2 Calculation'!AS16*'3 Matrices'!$G$14+'2 Calculation'!AT16*'3 Matrices'!$I$14+'2 Calculation'!AW16*'3 Matrices'!$G$15+'2 Calculation'!AX16*'3 Matrices'!$I$15+'2 Calculation'!BA16*'3 Matrices'!$G$16+'2 Calculation'!BB16*'3 Matrices'!$I$16+'2 Calculation'!BE16*'3 Matrices'!$G$17+'2 Calculation'!BF16*'3 Matrices'!$I$17,3)</f>
        <v>#N/A</v>
      </c>
      <c r="BJ16" s="30" t="e">
        <f>MOD('2 Calculation'!E16*'3 Matrices'!$H$4+'2 Calculation'!F16*'3 Matrices'!$J$4+'2 Calculation'!I16*'3 Matrices'!$H$5+'2 Calculation'!J16*'3 Matrices'!$J$5+'2 Calculation'!M16*'3 Matrices'!$H$6+'2 Calculation'!N16*'3 Matrices'!$J$6+'2 Calculation'!Q16*'3 Matrices'!$H$7+'2 Calculation'!R16*'3 Matrices'!$J$7+'2 Calculation'!U16*'3 Matrices'!$H$8+'2 Calculation'!V16*'3 Matrices'!$J$8+'2 Calculation'!Y16*'3 Matrices'!$H$9+'2 Calculation'!Z16*'3 Matrices'!$J$9+'2 Calculation'!AC16*'3 Matrices'!$H$10+'2 Calculation'!AD16*'3 Matrices'!$J$10+'2 Calculation'!AG16*'3 Matrices'!$H$11+'2 Calculation'!AH16*'3 Matrices'!$J$11+'2 Calculation'!AK16*'3 Matrices'!$H$12+'2 Calculation'!AL16*'3 Matrices'!$J$12+'2 Calculation'!AO16*'3 Matrices'!$H$13+'2 Calculation'!AP16*'3 Matrices'!$J$13+'2 Calculation'!AS16*'3 Matrices'!$H$14+'2 Calculation'!AT16*'3 Matrices'!$J$14+'2 Calculation'!AW16*'3 Matrices'!$H$15+'2 Calculation'!AX16*'3 Matrices'!$J$15+'2 Calculation'!BA16*'3 Matrices'!$H$16+'2 Calculation'!BB16*'3 Matrices'!$J$16+'2 Calculation'!BE16*'3 Matrices'!$H$17+'2 Calculation'!BF16*'3 Matrices'!$J$17,3)</f>
        <v>#N/A</v>
      </c>
      <c r="BK16" s="31" t="e">
        <f>IF(BG16=0,0,IF(BG16=1,1,"Fehler"))</f>
        <v>#N/A</v>
      </c>
      <c r="BL16" s="31" t="e">
        <f>IF(BH16=0,0,IF(BH16=1,1,"Fehler"))</f>
        <v>#N/A</v>
      </c>
      <c r="BM16" s="31" t="e">
        <f>IF(BJ16=0,0,IF(BJ16=1,2,IF(BJ16=2,1,"Fehler")))</f>
        <v>#N/A</v>
      </c>
      <c r="BN16" s="31" t="e">
        <f>IF((BI16+BM16)=0,0,IF((BI16+BM16)=1,2,IF((BI16+BM16)=2,1,IF((BI16+BM16)=3,0,IF((BI16+BM16)=4,2,"Fehler")))))</f>
        <v>#N/A</v>
      </c>
      <c r="BO16" s="30" t="e">
        <f t="shared" si="4"/>
        <v>#N/A</v>
      </c>
      <c r="BP16" s="30" t="e">
        <f t="shared" si="5"/>
        <v>#N/A</v>
      </c>
    </row>
    <row r="17" spans="3:68" ht="12.75">
      <c r="C17" s="30" t="e">
        <f>VLOOKUP(MID('1 Input-Output'!C17,C$1,1),list_alpha_q1,2,0)</f>
        <v>#N/A</v>
      </c>
      <c r="D17" s="30" t="e">
        <f>VLOOKUP(MID('1 Input-Output'!C17,D$1,1),list_alpha_q2,2,0)</f>
        <v>#N/A</v>
      </c>
      <c r="E17" s="30" t="e">
        <f>VLOOKUP(MID('1 Input-Output'!C17,E$1,1),list_alpha_r1,2,0)</f>
        <v>#N/A</v>
      </c>
      <c r="F17" s="30" t="e">
        <f>VLOOKUP(MID('1 Input-Output'!C17,F$1,1),list_alpha_r2,2,0)</f>
        <v>#N/A</v>
      </c>
      <c r="G17" s="30" t="e">
        <f>VLOOKUP(MID('1 Input-Output'!C17,G$1,1),list_alpha_q1,2,0)</f>
        <v>#N/A</v>
      </c>
      <c r="H17" s="30" t="e">
        <f>VLOOKUP(MID('1 Input-Output'!C17,H$1,1),list_alpha_q2,2,0)</f>
        <v>#N/A</v>
      </c>
      <c r="I17" s="30" t="e">
        <f>VLOOKUP(MID('1 Input-Output'!C17,I$1,1),list_alpha_r1,2,0)</f>
        <v>#N/A</v>
      </c>
      <c r="J17" s="30" t="e">
        <f>VLOOKUP(MID('1 Input-Output'!C17,J$1,1),list_alpha_r2,2,0)</f>
        <v>#N/A</v>
      </c>
      <c r="K17" s="30" t="e">
        <f>VLOOKUP(MID('1 Input-Output'!C17,K$1,1),list_alpha_q1,2,0)</f>
        <v>#N/A</v>
      </c>
      <c r="L17" s="30" t="e">
        <f>VLOOKUP(MID('1 Input-Output'!C17,L$1,1),list_alpha_q2,2,0)</f>
        <v>#N/A</v>
      </c>
      <c r="M17" s="30" t="e">
        <f>VLOOKUP(MID('1 Input-Output'!C17,M$1,1),list_alpha_r1,2,0)</f>
        <v>#N/A</v>
      </c>
      <c r="N17" s="30" t="e">
        <f>VLOOKUP(MID('1 Input-Output'!C17,N$1,1),list_alpha_r2,2,0)</f>
        <v>#N/A</v>
      </c>
      <c r="O17" s="30" t="e">
        <f>VLOOKUP(MID('1 Input-Output'!C17,O$1,1),list_alpha_q1,2,0)</f>
        <v>#N/A</v>
      </c>
      <c r="P17" s="30" t="e">
        <f>VLOOKUP(MID('1 Input-Output'!C17,P$1,1),list_alpha_q2,2,0)</f>
        <v>#N/A</v>
      </c>
      <c r="Q17" s="30" t="e">
        <f>VLOOKUP(MID('1 Input-Output'!C17,Q$1,1),list_alpha_r1,2,0)</f>
        <v>#N/A</v>
      </c>
      <c r="R17" s="30" t="e">
        <f>VLOOKUP(MID('1 Input-Output'!C17,R$1,1),list_alpha_r2,2,0)</f>
        <v>#N/A</v>
      </c>
      <c r="S17" s="30" t="e">
        <f>VLOOKUP(MID('1 Input-Output'!C17,S$1,1),list_alpha_q1,2,0)</f>
        <v>#N/A</v>
      </c>
      <c r="T17" s="30" t="e">
        <f>VLOOKUP(MID('1 Input-Output'!C17,T$1,1),list_alpha_q2,2,0)</f>
        <v>#N/A</v>
      </c>
      <c r="U17" s="30" t="e">
        <f>VLOOKUP(MID('1 Input-Output'!C17,U$1,1),list_alpha_r1,2,0)</f>
        <v>#N/A</v>
      </c>
      <c r="V17" s="30" t="e">
        <f>VLOOKUP(MID('1 Input-Output'!C17,V$1,1),list_alpha_r2,2,0)</f>
        <v>#N/A</v>
      </c>
      <c r="W17" s="30" t="e">
        <f>VLOOKUP(MID('1 Input-Output'!C17,W$1,1),list_alpha_q1,2,0)</f>
        <v>#N/A</v>
      </c>
      <c r="X17" s="30" t="e">
        <f>VLOOKUP(MID('1 Input-Output'!C17,X$1,1),list_alpha_q2,2,0)</f>
        <v>#N/A</v>
      </c>
      <c r="Y17" s="30" t="e">
        <f>VLOOKUP(MID('1 Input-Output'!C17,Y$1,1),list_alpha_r1,2,0)</f>
        <v>#N/A</v>
      </c>
      <c r="Z17" s="30" t="e">
        <f>VLOOKUP(MID('1 Input-Output'!C17,Z$1,1),list_alpha_r2,2,0)</f>
        <v>#N/A</v>
      </c>
      <c r="AA17" s="30" t="e">
        <f>VLOOKUP(MID('1 Input-Output'!C17,AA$1,1),list_alpha_q1,2,0)</f>
        <v>#N/A</v>
      </c>
      <c r="AB17" s="30" t="e">
        <f>VLOOKUP(MID('1 Input-Output'!C17,AB$1,1),list_alpha_q2,2,0)</f>
        <v>#N/A</v>
      </c>
      <c r="AC17" s="30" t="e">
        <f>VLOOKUP(MID('1 Input-Output'!C17,AC$1,1),list_alpha_r1,2,0)</f>
        <v>#N/A</v>
      </c>
      <c r="AD17" s="30" t="e">
        <f>VLOOKUP(MID('1 Input-Output'!C17,AD$1,1),list_alpha_r2,2,0)</f>
        <v>#N/A</v>
      </c>
      <c r="AE17" s="30" t="e">
        <f>VLOOKUP(MID('1 Input-Output'!C17,AE$1,1),list_alpha_q1,2,0)</f>
        <v>#N/A</v>
      </c>
      <c r="AF17" s="30" t="e">
        <f>VLOOKUP(MID('1 Input-Output'!C17,AF$1,1),list_alpha_q2,2,0)</f>
        <v>#N/A</v>
      </c>
      <c r="AG17" s="30" t="e">
        <f>VLOOKUP(MID('1 Input-Output'!C17,AG$1,1),list_alpha_r1,2,0)</f>
        <v>#N/A</v>
      </c>
      <c r="AH17" s="30" t="e">
        <f>VLOOKUP(MID('1 Input-Output'!C17,AH$1,1),list_alpha_r2,2,0)</f>
        <v>#N/A</v>
      </c>
      <c r="AI17" s="30" t="e">
        <f>VLOOKUP(MID('1 Input-Output'!C17,AI$1,1),list_alpha_q1,2,0)</f>
        <v>#N/A</v>
      </c>
      <c r="AJ17" s="30" t="e">
        <f>VLOOKUP(MID('1 Input-Output'!C17,AJ$1,1),list_alpha_q2,2,0)</f>
        <v>#N/A</v>
      </c>
      <c r="AK17" s="30" t="e">
        <f>VLOOKUP(MID('1 Input-Output'!C17,AK$1,1),list_alpha_r1,2,0)</f>
        <v>#N/A</v>
      </c>
      <c r="AL17" s="30" t="e">
        <f>VLOOKUP(MID('1 Input-Output'!C17,AL$1,1),list_alpha_r2,2,0)</f>
        <v>#N/A</v>
      </c>
      <c r="AM17" s="30" t="e">
        <f>VLOOKUP(MID('1 Input-Output'!C17,AM$1,1),list_alpha_q1,2,0)</f>
        <v>#N/A</v>
      </c>
      <c r="AN17" s="30" t="e">
        <f>VLOOKUP(MID('1 Input-Output'!C17,AN$1,1),list_alpha_q2,2,0)</f>
        <v>#N/A</v>
      </c>
      <c r="AO17" s="30" t="e">
        <f>VLOOKUP(MID('1 Input-Output'!C17,AO$1,1),list_alpha_r1,2,0)</f>
        <v>#N/A</v>
      </c>
      <c r="AP17" s="30" t="e">
        <f>VLOOKUP(MID('1 Input-Output'!C17,AP$1,1),list_alpha_r2,2,0)</f>
        <v>#N/A</v>
      </c>
      <c r="AQ17" s="30" t="e">
        <f>VLOOKUP(MID('1 Input-Output'!C17,AQ$1,1),list_alpha_q1,2,0)</f>
        <v>#N/A</v>
      </c>
      <c r="AR17" s="30" t="e">
        <f>VLOOKUP(MID('1 Input-Output'!C17,AR$1,1),list_alpha_q2,2,0)</f>
        <v>#N/A</v>
      </c>
      <c r="AS17" s="30" t="e">
        <f>VLOOKUP(MID('1 Input-Output'!C17,AS$1,1),list_alpha_r1,2,0)</f>
        <v>#N/A</v>
      </c>
      <c r="AT17" s="30" t="e">
        <f>VLOOKUP(MID('1 Input-Output'!C17,AT$1,1),list_alpha_r2,2,0)</f>
        <v>#N/A</v>
      </c>
      <c r="AU17" s="30" t="e">
        <f>VLOOKUP(MID('1 Input-Output'!C17,AU$1,1),list_alpha_q1,2,0)</f>
        <v>#N/A</v>
      </c>
      <c r="AV17" s="30" t="e">
        <f>VLOOKUP(MID('1 Input-Output'!C17,AV$1,1),list_alpha_q2,2,0)</f>
        <v>#N/A</v>
      </c>
      <c r="AW17" s="30" t="e">
        <f>VLOOKUP(MID('1 Input-Output'!C17,AW$1,1),list_alpha_r1,2,0)</f>
        <v>#N/A</v>
      </c>
      <c r="AX17" s="30" t="e">
        <f>VLOOKUP(MID('1 Input-Output'!C17,AX$1,1),list_alpha_r2,2,0)</f>
        <v>#N/A</v>
      </c>
      <c r="AY17" s="30" t="e">
        <f>VLOOKUP(MID('1 Input-Output'!C17,AY$1,1),list_alpha_q1,2,0)</f>
        <v>#N/A</v>
      </c>
      <c r="AZ17" s="30" t="e">
        <f>VLOOKUP(MID('1 Input-Output'!C17,AZ$1,1),list_alpha_q2,2,0)</f>
        <v>#N/A</v>
      </c>
      <c r="BA17" s="30" t="e">
        <f>VLOOKUP(MID('1 Input-Output'!C17,BA$1,1),list_alpha_r1,2,0)</f>
        <v>#N/A</v>
      </c>
      <c r="BB17" s="30" t="e">
        <f>VLOOKUP(MID('1 Input-Output'!C17,BB$1,1),list_alpha_r2,2,0)</f>
        <v>#N/A</v>
      </c>
      <c r="BC17" s="30" t="e">
        <f>VLOOKUP(MID('1 Input-Output'!C17,BC$1,1),list_alpha_q1,2,0)</f>
        <v>#N/A</v>
      </c>
      <c r="BD17" s="30" t="e">
        <f>VLOOKUP(MID('1 Input-Output'!C17,BD$1,1),list_alpha_q2,2,0)</f>
        <v>#N/A</v>
      </c>
      <c r="BE17" s="30" t="e">
        <f>VLOOKUP(MID('1 Input-Output'!C17,BE$1,1),list_alpha_r1,2,0)</f>
        <v>#N/A</v>
      </c>
      <c r="BF17" s="30" t="e">
        <f>VLOOKUP(MID('1 Input-Output'!C17,BF$1,1),list_alpha_r2,2,0)</f>
        <v>#N/A</v>
      </c>
      <c r="BG17" s="30" t="e">
        <f>MOD('2 Calculation'!C17*'3 Matrices'!$C$4+'2 Calculation'!D17*'3 Matrices'!$E$4+'2 Calculation'!G17*'3 Matrices'!$C$5+'2 Calculation'!H17*'3 Matrices'!$E$5+'2 Calculation'!K17*'3 Matrices'!$C$6+'2 Calculation'!L17*'3 Matrices'!$E$6+'2 Calculation'!O17*'3 Matrices'!$C$7+'2 Calculation'!P17*'3 Matrices'!$E$7+'2 Calculation'!S17*'3 Matrices'!$C$8+'2 Calculation'!T17*'3 Matrices'!$E$8+'2 Calculation'!W17*'3 Matrices'!$C$9+'2 Calculation'!X17*'3 Matrices'!$E$9+'2 Calculation'!AA17*'3 Matrices'!$C$10+'2 Calculation'!AB17*'3 Matrices'!$E$10+'2 Calculation'!AE17*'3 Matrices'!$C$11+'2 Calculation'!AF17*'3 Matrices'!$E$11+'2 Calculation'!AI17*'3 Matrices'!$C$12+'2 Calculation'!AJ17*'3 Matrices'!$E$12+'2 Calculation'!AM17*'3 Matrices'!$C$13+'2 Calculation'!AN17*'3 Matrices'!$E$13+'2 Calculation'!AQ17*'3 Matrices'!$C$14+'2 Calculation'!AR17*'3 Matrices'!$E$14+'2 Calculation'!AU17*'3 Matrices'!$C$15+'2 Calculation'!AV17*'3 Matrices'!$E$15+'2 Calculation'!AY17*'3 Matrices'!$C$16+'2 Calculation'!AZ17*'3 Matrices'!$E$16+'2 Calculation'!BC17*'3 Matrices'!$C$17+'2 Calculation'!BD17*'3 Matrices'!$E$17,2)</f>
        <v>#N/A</v>
      </c>
      <c r="BH17" s="30" t="e">
        <f>MOD('2 Calculation'!C17*'3 Matrices'!$D$4+'2 Calculation'!D17*'3 Matrices'!$F$4+'2 Calculation'!G17*'3 Matrices'!$D$5+'2 Calculation'!H17*'3 Matrices'!$F$5+'2 Calculation'!K17*'3 Matrices'!$D$6+'2 Calculation'!L17*'3 Matrices'!$F$6+'2 Calculation'!O17*'3 Matrices'!$D$7+'2 Calculation'!P17*'3 Matrices'!$F$7+'2 Calculation'!S17*'3 Matrices'!$D$8+'2 Calculation'!T17*'3 Matrices'!$F$8+'2 Calculation'!W17*'3 Matrices'!$D$9+'2 Calculation'!X17*'3 Matrices'!$F$9+'2 Calculation'!AA17*'3 Matrices'!$D$10+'2 Calculation'!AB17*'3 Matrices'!$F$10+'2 Calculation'!AE17*'3 Matrices'!$D$11+'2 Calculation'!AF17*'3 Matrices'!$F$11+'2 Calculation'!AI17*'3 Matrices'!$D$12+'2 Calculation'!AJ17*'3 Matrices'!$F$12+'2 Calculation'!AM17*'3 Matrices'!$D$13+'2 Calculation'!AN17*'3 Matrices'!$F$13+'2 Calculation'!AQ17*'3 Matrices'!$D$14+'2 Calculation'!AR17*'3 Matrices'!$F$14+'2 Calculation'!AU17*'3 Matrices'!$D$15+'2 Calculation'!AV17*'3 Matrices'!$F$15+'2 Calculation'!AY17*'3 Matrices'!$D$16+'2 Calculation'!AZ17*'3 Matrices'!$F$16+'2 Calculation'!BC17*'3 Matrices'!$D$17+'2 Calculation'!BD17*'3 Matrices'!$F$17,2)</f>
        <v>#N/A</v>
      </c>
      <c r="BI17" s="30" t="e">
        <f>MOD('2 Calculation'!E17*'3 Matrices'!$G$4+'2 Calculation'!F17*'3 Matrices'!$I$4+'2 Calculation'!I17*'3 Matrices'!$G$5+'2 Calculation'!J17*'3 Matrices'!$I$5+'2 Calculation'!M17*'3 Matrices'!$G$6+'2 Calculation'!N17*'3 Matrices'!$I$6+'2 Calculation'!Q17*'3 Matrices'!$G$7+'2 Calculation'!R17*'3 Matrices'!$I$7+'2 Calculation'!U17*'3 Matrices'!$G$8+'2 Calculation'!V17*'3 Matrices'!$I$8+'2 Calculation'!Y17*'3 Matrices'!$G$9+'2 Calculation'!Z17*'3 Matrices'!$I$9+'2 Calculation'!AC17*'3 Matrices'!$G$10+'2 Calculation'!AD17*'3 Matrices'!$I$10+'2 Calculation'!AG17*'3 Matrices'!$G$11+'2 Calculation'!AH17*'3 Matrices'!$I$11+'2 Calculation'!AK17*'3 Matrices'!$G$12+'2 Calculation'!AL17*'3 Matrices'!$I$12+'2 Calculation'!AO17*'3 Matrices'!$G$13+'2 Calculation'!AP17*'3 Matrices'!$I$13+'2 Calculation'!AS17*'3 Matrices'!$G$14+'2 Calculation'!AT17*'3 Matrices'!$I$14+'2 Calculation'!AW17*'3 Matrices'!$G$15+'2 Calculation'!AX17*'3 Matrices'!$I$15+'2 Calculation'!BA17*'3 Matrices'!$G$16+'2 Calculation'!BB17*'3 Matrices'!$I$16+'2 Calculation'!BE17*'3 Matrices'!$G$17+'2 Calculation'!BF17*'3 Matrices'!$I$17,3)</f>
        <v>#N/A</v>
      </c>
      <c r="BJ17" s="30" t="e">
        <f>MOD('2 Calculation'!E17*'3 Matrices'!$H$4+'2 Calculation'!F17*'3 Matrices'!$J$4+'2 Calculation'!I17*'3 Matrices'!$H$5+'2 Calculation'!J17*'3 Matrices'!$J$5+'2 Calculation'!M17*'3 Matrices'!$H$6+'2 Calculation'!N17*'3 Matrices'!$J$6+'2 Calculation'!Q17*'3 Matrices'!$H$7+'2 Calculation'!R17*'3 Matrices'!$J$7+'2 Calculation'!U17*'3 Matrices'!$H$8+'2 Calculation'!V17*'3 Matrices'!$J$8+'2 Calculation'!Y17*'3 Matrices'!$H$9+'2 Calculation'!Z17*'3 Matrices'!$J$9+'2 Calculation'!AC17*'3 Matrices'!$H$10+'2 Calculation'!AD17*'3 Matrices'!$J$10+'2 Calculation'!AG17*'3 Matrices'!$H$11+'2 Calculation'!AH17*'3 Matrices'!$J$11+'2 Calculation'!AK17*'3 Matrices'!$H$12+'2 Calculation'!AL17*'3 Matrices'!$J$12+'2 Calculation'!AO17*'3 Matrices'!$H$13+'2 Calculation'!AP17*'3 Matrices'!$J$13+'2 Calculation'!AS17*'3 Matrices'!$H$14+'2 Calculation'!AT17*'3 Matrices'!$J$14+'2 Calculation'!AW17*'3 Matrices'!$H$15+'2 Calculation'!AX17*'3 Matrices'!$J$15+'2 Calculation'!BA17*'3 Matrices'!$H$16+'2 Calculation'!BB17*'3 Matrices'!$J$16+'2 Calculation'!BE17*'3 Matrices'!$H$17+'2 Calculation'!BF17*'3 Matrices'!$J$17,3)</f>
        <v>#N/A</v>
      </c>
      <c r="BK17" s="31" t="e">
        <f>IF(BG17=0,0,IF(BG17=1,1,"Fehler"))</f>
        <v>#N/A</v>
      </c>
      <c r="BL17" s="31" t="e">
        <f>IF(BH17=0,0,IF(BH17=1,1,"Fehler"))</f>
        <v>#N/A</v>
      </c>
      <c r="BM17" s="31" t="e">
        <f>IF(BJ17=0,0,IF(BJ17=1,2,IF(BJ17=2,1,"Fehler")))</f>
        <v>#N/A</v>
      </c>
      <c r="BN17" s="31" t="e">
        <f>IF((BI17+BM17)=0,0,IF((BI17+BM17)=1,2,IF((BI17+BM17)=2,1,IF((BI17+BM17)=3,0,IF((BI17+BM17)=4,2,"Fehler")))))</f>
        <v>#N/A</v>
      </c>
      <c r="BO17" s="30" t="e">
        <f t="shared" si="4"/>
        <v>#N/A</v>
      </c>
      <c r="BP17" s="30" t="e">
        <f t="shared" si="5"/>
        <v>#N/A</v>
      </c>
    </row>
    <row r="18" spans="3:68" ht="12.75">
      <c r="C18" s="30" t="e">
        <f>VLOOKUP(MID('1 Input-Output'!C18,C$1,1),list_alpha_q1,2,0)</f>
        <v>#N/A</v>
      </c>
      <c r="D18" s="30" t="e">
        <f>VLOOKUP(MID('1 Input-Output'!C18,D$1,1),list_alpha_q2,2,0)</f>
        <v>#N/A</v>
      </c>
      <c r="E18" s="30" t="e">
        <f>VLOOKUP(MID('1 Input-Output'!C18,E$1,1),list_alpha_r1,2,0)</f>
        <v>#N/A</v>
      </c>
      <c r="F18" s="30" t="e">
        <f>VLOOKUP(MID('1 Input-Output'!C18,F$1,1),list_alpha_r2,2,0)</f>
        <v>#N/A</v>
      </c>
      <c r="G18" s="30" t="e">
        <f>VLOOKUP(MID('1 Input-Output'!C18,G$1,1),list_alpha_q1,2,0)</f>
        <v>#N/A</v>
      </c>
      <c r="H18" s="30" t="e">
        <f>VLOOKUP(MID('1 Input-Output'!C18,H$1,1),list_alpha_q2,2,0)</f>
        <v>#N/A</v>
      </c>
      <c r="I18" s="30" t="e">
        <f>VLOOKUP(MID('1 Input-Output'!C18,I$1,1),list_alpha_r1,2,0)</f>
        <v>#N/A</v>
      </c>
      <c r="J18" s="30" t="e">
        <f>VLOOKUP(MID('1 Input-Output'!C18,J$1,1),list_alpha_r2,2,0)</f>
        <v>#N/A</v>
      </c>
      <c r="K18" s="30" t="e">
        <f>VLOOKUP(MID('1 Input-Output'!C18,K$1,1),list_alpha_q1,2,0)</f>
        <v>#N/A</v>
      </c>
      <c r="L18" s="30" t="e">
        <f>VLOOKUP(MID('1 Input-Output'!C18,L$1,1),list_alpha_q2,2,0)</f>
        <v>#N/A</v>
      </c>
      <c r="M18" s="30" t="e">
        <f>VLOOKUP(MID('1 Input-Output'!C18,M$1,1),list_alpha_r1,2,0)</f>
        <v>#N/A</v>
      </c>
      <c r="N18" s="30" t="e">
        <f>VLOOKUP(MID('1 Input-Output'!C18,N$1,1),list_alpha_r2,2,0)</f>
        <v>#N/A</v>
      </c>
      <c r="O18" s="30" t="e">
        <f>VLOOKUP(MID('1 Input-Output'!C18,O$1,1),list_alpha_q1,2,0)</f>
        <v>#N/A</v>
      </c>
      <c r="P18" s="30" t="e">
        <f>VLOOKUP(MID('1 Input-Output'!C18,P$1,1),list_alpha_q2,2,0)</f>
        <v>#N/A</v>
      </c>
      <c r="Q18" s="30" t="e">
        <f>VLOOKUP(MID('1 Input-Output'!C18,Q$1,1),list_alpha_r1,2,0)</f>
        <v>#N/A</v>
      </c>
      <c r="R18" s="30" t="e">
        <f>VLOOKUP(MID('1 Input-Output'!C18,R$1,1),list_alpha_r2,2,0)</f>
        <v>#N/A</v>
      </c>
      <c r="S18" s="30" t="e">
        <f>VLOOKUP(MID('1 Input-Output'!C18,S$1,1),list_alpha_q1,2,0)</f>
        <v>#N/A</v>
      </c>
      <c r="T18" s="30" t="e">
        <f>VLOOKUP(MID('1 Input-Output'!C18,T$1,1),list_alpha_q2,2,0)</f>
        <v>#N/A</v>
      </c>
      <c r="U18" s="30" t="e">
        <f>VLOOKUP(MID('1 Input-Output'!C18,U$1,1),list_alpha_r1,2,0)</f>
        <v>#N/A</v>
      </c>
      <c r="V18" s="30" t="e">
        <f>VLOOKUP(MID('1 Input-Output'!C18,V$1,1),list_alpha_r2,2,0)</f>
        <v>#N/A</v>
      </c>
      <c r="W18" s="30" t="e">
        <f>VLOOKUP(MID('1 Input-Output'!C18,W$1,1),list_alpha_q1,2,0)</f>
        <v>#N/A</v>
      </c>
      <c r="X18" s="30" t="e">
        <f>VLOOKUP(MID('1 Input-Output'!C18,X$1,1),list_alpha_q2,2,0)</f>
        <v>#N/A</v>
      </c>
      <c r="Y18" s="30" t="e">
        <f>VLOOKUP(MID('1 Input-Output'!C18,Y$1,1),list_alpha_r1,2,0)</f>
        <v>#N/A</v>
      </c>
      <c r="Z18" s="30" t="e">
        <f>VLOOKUP(MID('1 Input-Output'!C18,Z$1,1),list_alpha_r2,2,0)</f>
        <v>#N/A</v>
      </c>
      <c r="AA18" s="30" t="e">
        <f>VLOOKUP(MID('1 Input-Output'!C18,AA$1,1),list_alpha_q1,2,0)</f>
        <v>#N/A</v>
      </c>
      <c r="AB18" s="30" t="e">
        <f>VLOOKUP(MID('1 Input-Output'!C18,AB$1,1),list_alpha_q2,2,0)</f>
        <v>#N/A</v>
      </c>
      <c r="AC18" s="30" t="e">
        <f>VLOOKUP(MID('1 Input-Output'!C18,AC$1,1),list_alpha_r1,2,0)</f>
        <v>#N/A</v>
      </c>
      <c r="AD18" s="30" t="e">
        <f>VLOOKUP(MID('1 Input-Output'!C18,AD$1,1),list_alpha_r2,2,0)</f>
        <v>#N/A</v>
      </c>
      <c r="AE18" s="30" t="e">
        <f>VLOOKUP(MID('1 Input-Output'!C18,AE$1,1),list_alpha_q1,2,0)</f>
        <v>#N/A</v>
      </c>
      <c r="AF18" s="30" t="e">
        <f>VLOOKUP(MID('1 Input-Output'!C18,AF$1,1),list_alpha_q2,2,0)</f>
        <v>#N/A</v>
      </c>
      <c r="AG18" s="30" t="e">
        <f>VLOOKUP(MID('1 Input-Output'!C18,AG$1,1),list_alpha_r1,2,0)</f>
        <v>#N/A</v>
      </c>
      <c r="AH18" s="30" t="e">
        <f>VLOOKUP(MID('1 Input-Output'!C18,AH$1,1),list_alpha_r2,2,0)</f>
        <v>#N/A</v>
      </c>
      <c r="AI18" s="30" t="e">
        <f>VLOOKUP(MID('1 Input-Output'!C18,AI$1,1),list_alpha_q1,2,0)</f>
        <v>#N/A</v>
      </c>
      <c r="AJ18" s="30" t="e">
        <f>VLOOKUP(MID('1 Input-Output'!C18,AJ$1,1),list_alpha_q2,2,0)</f>
        <v>#N/A</v>
      </c>
      <c r="AK18" s="30" t="e">
        <f>VLOOKUP(MID('1 Input-Output'!C18,AK$1,1),list_alpha_r1,2,0)</f>
        <v>#N/A</v>
      </c>
      <c r="AL18" s="30" t="e">
        <f>VLOOKUP(MID('1 Input-Output'!C18,AL$1,1),list_alpha_r2,2,0)</f>
        <v>#N/A</v>
      </c>
      <c r="AM18" s="30" t="e">
        <f>VLOOKUP(MID('1 Input-Output'!C18,AM$1,1),list_alpha_q1,2,0)</f>
        <v>#N/A</v>
      </c>
      <c r="AN18" s="30" t="e">
        <f>VLOOKUP(MID('1 Input-Output'!C18,AN$1,1),list_alpha_q2,2,0)</f>
        <v>#N/A</v>
      </c>
      <c r="AO18" s="30" t="e">
        <f>VLOOKUP(MID('1 Input-Output'!C18,AO$1,1),list_alpha_r1,2,0)</f>
        <v>#N/A</v>
      </c>
      <c r="AP18" s="30" t="e">
        <f>VLOOKUP(MID('1 Input-Output'!C18,AP$1,1),list_alpha_r2,2,0)</f>
        <v>#N/A</v>
      </c>
      <c r="AQ18" s="30" t="e">
        <f>VLOOKUP(MID('1 Input-Output'!C18,AQ$1,1),list_alpha_q1,2,0)</f>
        <v>#N/A</v>
      </c>
      <c r="AR18" s="30" t="e">
        <f>VLOOKUP(MID('1 Input-Output'!C18,AR$1,1),list_alpha_q2,2,0)</f>
        <v>#N/A</v>
      </c>
      <c r="AS18" s="30" t="e">
        <f>VLOOKUP(MID('1 Input-Output'!C18,AS$1,1),list_alpha_r1,2,0)</f>
        <v>#N/A</v>
      </c>
      <c r="AT18" s="30" t="e">
        <f>VLOOKUP(MID('1 Input-Output'!C18,AT$1,1),list_alpha_r2,2,0)</f>
        <v>#N/A</v>
      </c>
      <c r="AU18" s="30" t="e">
        <f>VLOOKUP(MID('1 Input-Output'!C18,AU$1,1),list_alpha_q1,2,0)</f>
        <v>#N/A</v>
      </c>
      <c r="AV18" s="30" t="e">
        <f>VLOOKUP(MID('1 Input-Output'!C18,AV$1,1),list_alpha_q2,2,0)</f>
        <v>#N/A</v>
      </c>
      <c r="AW18" s="30" t="e">
        <f>VLOOKUP(MID('1 Input-Output'!C18,AW$1,1),list_alpha_r1,2,0)</f>
        <v>#N/A</v>
      </c>
      <c r="AX18" s="30" t="e">
        <f>VLOOKUP(MID('1 Input-Output'!C18,AX$1,1),list_alpha_r2,2,0)</f>
        <v>#N/A</v>
      </c>
      <c r="AY18" s="30" t="e">
        <f>VLOOKUP(MID('1 Input-Output'!C18,AY$1,1),list_alpha_q1,2,0)</f>
        <v>#N/A</v>
      </c>
      <c r="AZ18" s="30" t="e">
        <f>VLOOKUP(MID('1 Input-Output'!C18,AZ$1,1),list_alpha_q2,2,0)</f>
        <v>#N/A</v>
      </c>
      <c r="BA18" s="30" t="e">
        <f>VLOOKUP(MID('1 Input-Output'!C18,BA$1,1),list_alpha_r1,2,0)</f>
        <v>#N/A</v>
      </c>
      <c r="BB18" s="30" t="e">
        <f>VLOOKUP(MID('1 Input-Output'!C18,BB$1,1),list_alpha_r2,2,0)</f>
        <v>#N/A</v>
      </c>
      <c r="BC18" s="30" t="e">
        <f>VLOOKUP(MID('1 Input-Output'!C18,BC$1,1),list_alpha_q1,2,0)</f>
        <v>#N/A</v>
      </c>
      <c r="BD18" s="30" t="e">
        <f>VLOOKUP(MID('1 Input-Output'!C18,BD$1,1),list_alpha_q2,2,0)</f>
        <v>#N/A</v>
      </c>
      <c r="BE18" s="30" t="e">
        <f>VLOOKUP(MID('1 Input-Output'!C18,BE$1,1),list_alpha_r1,2,0)</f>
        <v>#N/A</v>
      </c>
      <c r="BF18" s="30" t="e">
        <f>VLOOKUP(MID('1 Input-Output'!C18,BF$1,1),list_alpha_r2,2,0)</f>
        <v>#N/A</v>
      </c>
      <c r="BG18" s="30" t="e">
        <f>MOD('2 Calculation'!C18*'3 Matrices'!$C$4+'2 Calculation'!D18*'3 Matrices'!$E$4+'2 Calculation'!G18*'3 Matrices'!$C$5+'2 Calculation'!H18*'3 Matrices'!$E$5+'2 Calculation'!K18*'3 Matrices'!$C$6+'2 Calculation'!L18*'3 Matrices'!$E$6+'2 Calculation'!O18*'3 Matrices'!$C$7+'2 Calculation'!P18*'3 Matrices'!$E$7+'2 Calculation'!S18*'3 Matrices'!$C$8+'2 Calculation'!T18*'3 Matrices'!$E$8+'2 Calculation'!W18*'3 Matrices'!$C$9+'2 Calculation'!X18*'3 Matrices'!$E$9+'2 Calculation'!AA18*'3 Matrices'!$C$10+'2 Calculation'!AB18*'3 Matrices'!$E$10+'2 Calculation'!AE18*'3 Matrices'!$C$11+'2 Calculation'!AF18*'3 Matrices'!$E$11+'2 Calculation'!AI18*'3 Matrices'!$C$12+'2 Calculation'!AJ18*'3 Matrices'!$E$12+'2 Calculation'!AM18*'3 Matrices'!$C$13+'2 Calculation'!AN18*'3 Matrices'!$E$13+'2 Calculation'!AQ18*'3 Matrices'!$C$14+'2 Calculation'!AR18*'3 Matrices'!$E$14+'2 Calculation'!AU18*'3 Matrices'!$C$15+'2 Calculation'!AV18*'3 Matrices'!$E$15+'2 Calculation'!AY18*'3 Matrices'!$C$16+'2 Calculation'!AZ18*'3 Matrices'!$E$16+'2 Calculation'!BC18*'3 Matrices'!$C$17+'2 Calculation'!BD18*'3 Matrices'!$E$17,2)</f>
        <v>#N/A</v>
      </c>
      <c r="BH18" s="30" t="e">
        <f>MOD('2 Calculation'!C18*'3 Matrices'!$D$4+'2 Calculation'!D18*'3 Matrices'!$F$4+'2 Calculation'!G18*'3 Matrices'!$D$5+'2 Calculation'!H18*'3 Matrices'!$F$5+'2 Calculation'!K18*'3 Matrices'!$D$6+'2 Calculation'!L18*'3 Matrices'!$F$6+'2 Calculation'!O18*'3 Matrices'!$D$7+'2 Calculation'!P18*'3 Matrices'!$F$7+'2 Calculation'!S18*'3 Matrices'!$D$8+'2 Calculation'!T18*'3 Matrices'!$F$8+'2 Calculation'!W18*'3 Matrices'!$D$9+'2 Calculation'!X18*'3 Matrices'!$F$9+'2 Calculation'!AA18*'3 Matrices'!$D$10+'2 Calculation'!AB18*'3 Matrices'!$F$10+'2 Calculation'!AE18*'3 Matrices'!$D$11+'2 Calculation'!AF18*'3 Matrices'!$F$11+'2 Calculation'!AI18*'3 Matrices'!$D$12+'2 Calculation'!AJ18*'3 Matrices'!$F$12+'2 Calculation'!AM18*'3 Matrices'!$D$13+'2 Calculation'!AN18*'3 Matrices'!$F$13+'2 Calculation'!AQ18*'3 Matrices'!$D$14+'2 Calculation'!AR18*'3 Matrices'!$F$14+'2 Calculation'!AU18*'3 Matrices'!$D$15+'2 Calculation'!AV18*'3 Matrices'!$F$15+'2 Calculation'!AY18*'3 Matrices'!$D$16+'2 Calculation'!AZ18*'3 Matrices'!$F$16+'2 Calculation'!BC18*'3 Matrices'!$D$17+'2 Calculation'!BD18*'3 Matrices'!$F$17,2)</f>
        <v>#N/A</v>
      </c>
      <c r="BI18" s="30" t="e">
        <f>MOD('2 Calculation'!E18*'3 Matrices'!$G$4+'2 Calculation'!F18*'3 Matrices'!$I$4+'2 Calculation'!I18*'3 Matrices'!$G$5+'2 Calculation'!J18*'3 Matrices'!$I$5+'2 Calculation'!M18*'3 Matrices'!$G$6+'2 Calculation'!N18*'3 Matrices'!$I$6+'2 Calculation'!Q18*'3 Matrices'!$G$7+'2 Calculation'!R18*'3 Matrices'!$I$7+'2 Calculation'!U18*'3 Matrices'!$G$8+'2 Calculation'!V18*'3 Matrices'!$I$8+'2 Calculation'!Y18*'3 Matrices'!$G$9+'2 Calculation'!Z18*'3 Matrices'!$I$9+'2 Calculation'!AC18*'3 Matrices'!$G$10+'2 Calculation'!AD18*'3 Matrices'!$I$10+'2 Calculation'!AG18*'3 Matrices'!$G$11+'2 Calculation'!AH18*'3 Matrices'!$I$11+'2 Calculation'!AK18*'3 Matrices'!$G$12+'2 Calculation'!AL18*'3 Matrices'!$I$12+'2 Calculation'!AO18*'3 Matrices'!$G$13+'2 Calculation'!AP18*'3 Matrices'!$I$13+'2 Calculation'!AS18*'3 Matrices'!$G$14+'2 Calculation'!AT18*'3 Matrices'!$I$14+'2 Calculation'!AW18*'3 Matrices'!$G$15+'2 Calculation'!AX18*'3 Matrices'!$I$15+'2 Calculation'!BA18*'3 Matrices'!$G$16+'2 Calculation'!BB18*'3 Matrices'!$I$16+'2 Calculation'!BE18*'3 Matrices'!$G$17+'2 Calculation'!BF18*'3 Matrices'!$I$17,3)</f>
        <v>#N/A</v>
      </c>
      <c r="BJ18" s="30" t="e">
        <f>MOD('2 Calculation'!E18*'3 Matrices'!$H$4+'2 Calculation'!F18*'3 Matrices'!$J$4+'2 Calculation'!I18*'3 Matrices'!$H$5+'2 Calculation'!J18*'3 Matrices'!$J$5+'2 Calculation'!M18*'3 Matrices'!$H$6+'2 Calculation'!N18*'3 Matrices'!$J$6+'2 Calculation'!Q18*'3 Matrices'!$H$7+'2 Calculation'!R18*'3 Matrices'!$J$7+'2 Calculation'!U18*'3 Matrices'!$H$8+'2 Calculation'!V18*'3 Matrices'!$J$8+'2 Calculation'!Y18*'3 Matrices'!$H$9+'2 Calculation'!Z18*'3 Matrices'!$J$9+'2 Calculation'!AC18*'3 Matrices'!$H$10+'2 Calculation'!AD18*'3 Matrices'!$J$10+'2 Calculation'!AG18*'3 Matrices'!$H$11+'2 Calculation'!AH18*'3 Matrices'!$J$11+'2 Calculation'!AK18*'3 Matrices'!$H$12+'2 Calculation'!AL18*'3 Matrices'!$J$12+'2 Calculation'!AO18*'3 Matrices'!$H$13+'2 Calculation'!AP18*'3 Matrices'!$J$13+'2 Calculation'!AS18*'3 Matrices'!$H$14+'2 Calculation'!AT18*'3 Matrices'!$J$14+'2 Calculation'!AW18*'3 Matrices'!$H$15+'2 Calculation'!AX18*'3 Matrices'!$J$15+'2 Calculation'!BA18*'3 Matrices'!$H$16+'2 Calculation'!BB18*'3 Matrices'!$J$16+'2 Calculation'!BE18*'3 Matrices'!$H$17+'2 Calculation'!BF18*'3 Matrices'!$J$17,3)</f>
        <v>#N/A</v>
      </c>
      <c r="BK18" s="31" t="e">
        <f>IF(BG18=0,0,IF(BG18=1,1,"Fehler"))</f>
        <v>#N/A</v>
      </c>
      <c r="BL18" s="31" t="e">
        <f>IF(BH18=0,0,IF(BH18=1,1,"Fehler"))</f>
        <v>#N/A</v>
      </c>
      <c r="BM18" s="31" t="e">
        <f>IF(BJ18=0,0,IF(BJ18=1,2,IF(BJ18=2,1,"Fehler")))</f>
        <v>#N/A</v>
      </c>
      <c r="BN18" s="31" t="e">
        <f>IF((BI18+BM18)=0,0,IF((BI18+BM18)=1,2,IF((BI18+BM18)=2,1,IF((BI18+BM18)=3,0,IF((BI18+BM18)=4,2,"Fehler")))))</f>
        <v>#N/A</v>
      </c>
      <c r="BO18" s="30" t="e">
        <f t="shared" si="4"/>
        <v>#N/A</v>
      </c>
      <c r="BP18" s="30" t="e">
        <f t="shared" si="5"/>
        <v>#N/A</v>
      </c>
    </row>
    <row r="19" spans="3:68" ht="12.75">
      <c r="C19" s="30" t="e">
        <f>VLOOKUP(MID('1 Input-Output'!C19,C$1,1),list_alpha_q1,2,0)</f>
        <v>#N/A</v>
      </c>
      <c r="D19" s="30" t="e">
        <f>VLOOKUP(MID('1 Input-Output'!C19,D$1,1),list_alpha_q2,2,0)</f>
        <v>#N/A</v>
      </c>
      <c r="E19" s="30" t="e">
        <f>VLOOKUP(MID('1 Input-Output'!C19,E$1,1),list_alpha_r1,2,0)</f>
        <v>#N/A</v>
      </c>
      <c r="F19" s="30" t="e">
        <f>VLOOKUP(MID('1 Input-Output'!C19,F$1,1),list_alpha_r2,2,0)</f>
        <v>#N/A</v>
      </c>
      <c r="G19" s="30" t="e">
        <f>VLOOKUP(MID('1 Input-Output'!C19,G$1,1),list_alpha_q1,2,0)</f>
        <v>#N/A</v>
      </c>
      <c r="H19" s="30" t="e">
        <f>VLOOKUP(MID('1 Input-Output'!C19,H$1,1),list_alpha_q2,2,0)</f>
        <v>#N/A</v>
      </c>
      <c r="I19" s="30" t="e">
        <f>VLOOKUP(MID('1 Input-Output'!C19,I$1,1),list_alpha_r1,2,0)</f>
        <v>#N/A</v>
      </c>
      <c r="J19" s="30" t="e">
        <f>VLOOKUP(MID('1 Input-Output'!C19,J$1,1),list_alpha_r2,2,0)</f>
        <v>#N/A</v>
      </c>
      <c r="K19" s="30" t="e">
        <f>VLOOKUP(MID('1 Input-Output'!C19,K$1,1),list_alpha_q1,2,0)</f>
        <v>#N/A</v>
      </c>
      <c r="L19" s="30" t="e">
        <f>VLOOKUP(MID('1 Input-Output'!C19,L$1,1),list_alpha_q2,2,0)</f>
        <v>#N/A</v>
      </c>
      <c r="M19" s="30" t="e">
        <f>VLOOKUP(MID('1 Input-Output'!C19,M$1,1),list_alpha_r1,2,0)</f>
        <v>#N/A</v>
      </c>
      <c r="N19" s="30" t="e">
        <f>VLOOKUP(MID('1 Input-Output'!C19,N$1,1),list_alpha_r2,2,0)</f>
        <v>#N/A</v>
      </c>
      <c r="O19" s="30" t="e">
        <f>VLOOKUP(MID('1 Input-Output'!C19,O$1,1),list_alpha_q1,2,0)</f>
        <v>#N/A</v>
      </c>
      <c r="P19" s="30" t="e">
        <f>VLOOKUP(MID('1 Input-Output'!C19,P$1,1),list_alpha_q2,2,0)</f>
        <v>#N/A</v>
      </c>
      <c r="Q19" s="30" t="e">
        <f>VLOOKUP(MID('1 Input-Output'!C19,Q$1,1),list_alpha_r1,2,0)</f>
        <v>#N/A</v>
      </c>
      <c r="R19" s="30" t="e">
        <f>VLOOKUP(MID('1 Input-Output'!C19,R$1,1),list_alpha_r2,2,0)</f>
        <v>#N/A</v>
      </c>
      <c r="S19" s="30" t="e">
        <f>VLOOKUP(MID('1 Input-Output'!C19,S$1,1),list_alpha_q1,2,0)</f>
        <v>#N/A</v>
      </c>
      <c r="T19" s="30" t="e">
        <f>VLOOKUP(MID('1 Input-Output'!C19,T$1,1),list_alpha_q2,2,0)</f>
        <v>#N/A</v>
      </c>
      <c r="U19" s="30" t="e">
        <f>VLOOKUP(MID('1 Input-Output'!C19,U$1,1),list_alpha_r1,2,0)</f>
        <v>#N/A</v>
      </c>
      <c r="V19" s="30" t="e">
        <f>VLOOKUP(MID('1 Input-Output'!C19,V$1,1),list_alpha_r2,2,0)</f>
        <v>#N/A</v>
      </c>
      <c r="W19" s="30" t="e">
        <f>VLOOKUP(MID('1 Input-Output'!C19,W$1,1),list_alpha_q1,2,0)</f>
        <v>#N/A</v>
      </c>
      <c r="X19" s="30" t="e">
        <f>VLOOKUP(MID('1 Input-Output'!C19,X$1,1),list_alpha_q2,2,0)</f>
        <v>#N/A</v>
      </c>
      <c r="Y19" s="30" t="e">
        <f>VLOOKUP(MID('1 Input-Output'!C19,Y$1,1),list_alpha_r1,2,0)</f>
        <v>#N/A</v>
      </c>
      <c r="Z19" s="30" t="e">
        <f>VLOOKUP(MID('1 Input-Output'!C19,Z$1,1),list_alpha_r2,2,0)</f>
        <v>#N/A</v>
      </c>
      <c r="AA19" s="30" t="e">
        <f>VLOOKUP(MID('1 Input-Output'!C19,AA$1,1),list_alpha_q1,2,0)</f>
        <v>#N/A</v>
      </c>
      <c r="AB19" s="30" t="e">
        <f>VLOOKUP(MID('1 Input-Output'!C19,AB$1,1),list_alpha_q2,2,0)</f>
        <v>#N/A</v>
      </c>
      <c r="AC19" s="30" t="e">
        <f>VLOOKUP(MID('1 Input-Output'!C19,AC$1,1),list_alpha_r1,2,0)</f>
        <v>#N/A</v>
      </c>
      <c r="AD19" s="30" t="e">
        <f>VLOOKUP(MID('1 Input-Output'!C19,AD$1,1),list_alpha_r2,2,0)</f>
        <v>#N/A</v>
      </c>
      <c r="AE19" s="30" t="e">
        <f>VLOOKUP(MID('1 Input-Output'!C19,AE$1,1),list_alpha_q1,2,0)</f>
        <v>#N/A</v>
      </c>
      <c r="AF19" s="30" t="e">
        <f>VLOOKUP(MID('1 Input-Output'!C19,AF$1,1),list_alpha_q2,2,0)</f>
        <v>#N/A</v>
      </c>
      <c r="AG19" s="30" t="e">
        <f>VLOOKUP(MID('1 Input-Output'!C19,AG$1,1),list_alpha_r1,2,0)</f>
        <v>#N/A</v>
      </c>
      <c r="AH19" s="30" t="e">
        <f>VLOOKUP(MID('1 Input-Output'!C19,AH$1,1),list_alpha_r2,2,0)</f>
        <v>#N/A</v>
      </c>
      <c r="AI19" s="30" t="e">
        <f>VLOOKUP(MID('1 Input-Output'!C19,AI$1,1),list_alpha_q1,2,0)</f>
        <v>#N/A</v>
      </c>
      <c r="AJ19" s="30" t="e">
        <f>VLOOKUP(MID('1 Input-Output'!C19,AJ$1,1),list_alpha_q2,2,0)</f>
        <v>#N/A</v>
      </c>
      <c r="AK19" s="30" t="e">
        <f>VLOOKUP(MID('1 Input-Output'!C19,AK$1,1),list_alpha_r1,2,0)</f>
        <v>#N/A</v>
      </c>
      <c r="AL19" s="30" t="e">
        <f>VLOOKUP(MID('1 Input-Output'!C19,AL$1,1),list_alpha_r2,2,0)</f>
        <v>#N/A</v>
      </c>
      <c r="AM19" s="30" t="e">
        <f>VLOOKUP(MID('1 Input-Output'!C19,AM$1,1),list_alpha_q1,2,0)</f>
        <v>#N/A</v>
      </c>
      <c r="AN19" s="30" t="e">
        <f>VLOOKUP(MID('1 Input-Output'!C19,AN$1,1),list_alpha_q2,2,0)</f>
        <v>#N/A</v>
      </c>
      <c r="AO19" s="30" t="e">
        <f>VLOOKUP(MID('1 Input-Output'!C19,AO$1,1),list_alpha_r1,2,0)</f>
        <v>#N/A</v>
      </c>
      <c r="AP19" s="30" t="e">
        <f>VLOOKUP(MID('1 Input-Output'!C19,AP$1,1),list_alpha_r2,2,0)</f>
        <v>#N/A</v>
      </c>
      <c r="AQ19" s="30" t="e">
        <f>VLOOKUP(MID('1 Input-Output'!C19,AQ$1,1),list_alpha_q1,2,0)</f>
        <v>#N/A</v>
      </c>
      <c r="AR19" s="30" t="e">
        <f>VLOOKUP(MID('1 Input-Output'!C19,AR$1,1),list_alpha_q2,2,0)</f>
        <v>#N/A</v>
      </c>
      <c r="AS19" s="30" t="e">
        <f>VLOOKUP(MID('1 Input-Output'!C19,AS$1,1),list_alpha_r1,2,0)</f>
        <v>#N/A</v>
      </c>
      <c r="AT19" s="30" t="e">
        <f>VLOOKUP(MID('1 Input-Output'!C19,AT$1,1),list_alpha_r2,2,0)</f>
        <v>#N/A</v>
      </c>
      <c r="AU19" s="30" t="e">
        <f>VLOOKUP(MID('1 Input-Output'!C19,AU$1,1),list_alpha_q1,2,0)</f>
        <v>#N/A</v>
      </c>
      <c r="AV19" s="30" t="e">
        <f>VLOOKUP(MID('1 Input-Output'!C19,AV$1,1),list_alpha_q2,2,0)</f>
        <v>#N/A</v>
      </c>
      <c r="AW19" s="30" t="e">
        <f>VLOOKUP(MID('1 Input-Output'!C19,AW$1,1),list_alpha_r1,2,0)</f>
        <v>#N/A</v>
      </c>
      <c r="AX19" s="30" t="e">
        <f>VLOOKUP(MID('1 Input-Output'!C19,AX$1,1),list_alpha_r2,2,0)</f>
        <v>#N/A</v>
      </c>
      <c r="AY19" s="30" t="e">
        <f>VLOOKUP(MID('1 Input-Output'!C19,AY$1,1),list_alpha_q1,2,0)</f>
        <v>#N/A</v>
      </c>
      <c r="AZ19" s="30" t="e">
        <f>VLOOKUP(MID('1 Input-Output'!C19,AZ$1,1),list_alpha_q2,2,0)</f>
        <v>#N/A</v>
      </c>
      <c r="BA19" s="30" t="e">
        <f>VLOOKUP(MID('1 Input-Output'!C19,BA$1,1),list_alpha_r1,2,0)</f>
        <v>#N/A</v>
      </c>
      <c r="BB19" s="30" t="e">
        <f>VLOOKUP(MID('1 Input-Output'!C19,BB$1,1),list_alpha_r2,2,0)</f>
        <v>#N/A</v>
      </c>
      <c r="BC19" s="30" t="e">
        <f>VLOOKUP(MID('1 Input-Output'!C19,BC$1,1),list_alpha_q1,2,0)</f>
        <v>#N/A</v>
      </c>
      <c r="BD19" s="30" t="e">
        <f>VLOOKUP(MID('1 Input-Output'!C19,BD$1,1),list_alpha_q2,2,0)</f>
        <v>#N/A</v>
      </c>
      <c r="BE19" s="30" t="e">
        <f>VLOOKUP(MID('1 Input-Output'!C19,BE$1,1),list_alpha_r1,2,0)</f>
        <v>#N/A</v>
      </c>
      <c r="BF19" s="30" t="e">
        <f>VLOOKUP(MID('1 Input-Output'!C19,BF$1,1),list_alpha_r2,2,0)</f>
        <v>#N/A</v>
      </c>
      <c r="BG19" s="30" t="e">
        <f>MOD('2 Calculation'!C19*'3 Matrices'!$C$4+'2 Calculation'!D19*'3 Matrices'!$E$4+'2 Calculation'!G19*'3 Matrices'!$C$5+'2 Calculation'!H19*'3 Matrices'!$E$5+'2 Calculation'!K19*'3 Matrices'!$C$6+'2 Calculation'!L19*'3 Matrices'!$E$6+'2 Calculation'!O19*'3 Matrices'!$C$7+'2 Calculation'!P19*'3 Matrices'!$E$7+'2 Calculation'!S19*'3 Matrices'!$C$8+'2 Calculation'!T19*'3 Matrices'!$E$8+'2 Calculation'!W19*'3 Matrices'!$C$9+'2 Calculation'!X19*'3 Matrices'!$E$9+'2 Calculation'!AA19*'3 Matrices'!$C$10+'2 Calculation'!AB19*'3 Matrices'!$E$10+'2 Calculation'!AE19*'3 Matrices'!$C$11+'2 Calculation'!AF19*'3 Matrices'!$E$11+'2 Calculation'!AI19*'3 Matrices'!$C$12+'2 Calculation'!AJ19*'3 Matrices'!$E$12+'2 Calculation'!AM19*'3 Matrices'!$C$13+'2 Calculation'!AN19*'3 Matrices'!$E$13+'2 Calculation'!AQ19*'3 Matrices'!$C$14+'2 Calculation'!AR19*'3 Matrices'!$E$14+'2 Calculation'!AU19*'3 Matrices'!$C$15+'2 Calculation'!AV19*'3 Matrices'!$E$15+'2 Calculation'!AY19*'3 Matrices'!$C$16+'2 Calculation'!AZ19*'3 Matrices'!$E$16+'2 Calculation'!BC19*'3 Matrices'!$C$17+'2 Calculation'!BD19*'3 Matrices'!$E$17,2)</f>
        <v>#N/A</v>
      </c>
      <c r="BH19" s="30" t="e">
        <f>MOD('2 Calculation'!C19*'3 Matrices'!$D$4+'2 Calculation'!D19*'3 Matrices'!$F$4+'2 Calculation'!G19*'3 Matrices'!$D$5+'2 Calculation'!H19*'3 Matrices'!$F$5+'2 Calculation'!K19*'3 Matrices'!$D$6+'2 Calculation'!L19*'3 Matrices'!$F$6+'2 Calculation'!O19*'3 Matrices'!$D$7+'2 Calculation'!P19*'3 Matrices'!$F$7+'2 Calculation'!S19*'3 Matrices'!$D$8+'2 Calculation'!T19*'3 Matrices'!$F$8+'2 Calculation'!W19*'3 Matrices'!$D$9+'2 Calculation'!X19*'3 Matrices'!$F$9+'2 Calculation'!AA19*'3 Matrices'!$D$10+'2 Calculation'!AB19*'3 Matrices'!$F$10+'2 Calculation'!AE19*'3 Matrices'!$D$11+'2 Calculation'!AF19*'3 Matrices'!$F$11+'2 Calculation'!AI19*'3 Matrices'!$D$12+'2 Calculation'!AJ19*'3 Matrices'!$F$12+'2 Calculation'!AM19*'3 Matrices'!$D$13+'2 Calculation'!AN19*'3 Matrices'!$F$13+'2 Calculation'!AQ19*'3 Matrices'!$D$14+'2 Calculation'!AR19*'3 Matrices'!$F$14+'2 Calculation'!AU19*'3 Matrices'!$D$15+'2 Calculation'!AV19*'3 Matrices'!$F$15+'2 Calculation'!AY19*'3 Matrices'!$D$16+'2 Calculation'!AZ19*'3 Matrices'!$F$16+'2 Calculation'!BC19*'3 Matrices'!$D$17+'2 Calculation'!BD19*'3 Matrices'!$F$17,2)</f>
        <v>#N/A</v>
      </c>
      <c r="BI19" s="30" t="e">
        <f>MOD('2 Calculation'!E19*'3 Matrices'!$G$4+'2 Calculation'!F19*'3 Matrices'!$I$4+'2 Calculation'!I19*'3 Matrices'!$G$5+'2 Calculation'!J19*'3 Matrices'!$I$5+'2 Calculation'!M19*'3 Matrices'!$G$6+'2 Calculation'!N19*'3 Matrices'!$I$6+'2 Calculation'!Q19*'3 Matrices'!$G$7+'2 Calculation'!R19*'3 Matrices'!$I$7+'2 Calculation'!U19*'3 Matrices'!$G$8+'2 Calculation'!V19*'3 Matrices'!$I$8+'2 Calculation'!Y19*'3 Matrices'!$G$9+'2 Calculation'!Z19*'3 Matrices'!$I$9+'2 Calculation'!AC19*'3 Matrices'!$G$10+'2 Calculation'!AD19*'3 Matrices'!$I$10+'2 Calculation'!AG19*'3 Matrices'!$G$11+'2 Calculation'!AH19*'3 Matrices'!$I$11+'2 Calculation'!AK19*'3 Matrices'!$G$12+'2 Calculation'!AL19*'3 Matrices'!$I$12+'2 Calculation'!AO19*'3 Matrices'!$G$13+'2 Calculation'!AP19*'3 Matrices'!$I$13+'2 Calculation'!AS19*'3 Matrices'!$G$14+'2 Calculation'!AT19*'3 Matrices'!$I$14+'2 Calculation'!AW19*'3 Matrices'!$G$15+'2 Calculation'!AX19*'3 Matrices'!$I$15+'2 Calculation'!BA19*'3 Matrices'!$G$16+'2 Calculation'!BB19*'3 Matrices'!$I$16+'2 Calculation'!BE19*'3 Matrices'!$G$17+'2 Calculation'!BF19*'3 Matrices'!$I$17,3)</f>
        <v>#N/A</v>
      </c>
      <c r="BJ19" s="30" t="e">
        <f>MOD('2 Calculation'!E19*'3 Matrices'!$H$4+'2 Calculation'!F19*'3 Matrices'!$J$4+'2 Calculation'!I19*'3 Matrices'!$H$5+'2 Calculation'!J19*'3 Matrices'!$J$5+'2 Calculation'!M19*'3 Matrices'!$H$6+'2 Calculation'!N19*'3 Matrices'!$J$6+'2 Calculation'!Q19*'3 Matrices'!$H$7+'2 Calculation'!R19*'3 Matrices'!$J$7+'2 Calculation'!U19*'3 Matrices'!$H$8+'2 Calculation'!V19*'3 Matrices'!$J$8+'2 Calculation'!Y19*'3 Matrices'!$H$9+'2 Calculation'!Z19*'3 Matrices'!$J$9+'2 Calculation'!AC19*'3 Matrices'!$H$10+'2 Calculation'!AD19*'3 Matrices'!$J$10+'2 Calculation'!AG19*'3 Matrices'!$H$11+'2 Calculation'!AH19*'3 Matrices'!$J$11+'2 Calculation'!AK19*'3 Matrices'!$H$12+'2 Calculation'!AL19*'3 Matrices'!$J$12+'2 Calculation'!AO19*'3 Matrices'!$H$13+'2 Calculation'!AP19*'3 Matrices'!$J$13+'2 Calculation'!AS19*'3 Matrices'!$H$14+'2 Calculation'!AT19*'3 Matrices'!$J$14+'2 Calculation'!AW19*'3 Matrices'!$H$15+'2 Calculation'!AX19*'3 Matrices'!$J$15+'2 Calculation'!BA19*'3 Matrices'!$H$16+'2 Calculation'!BB19*'3 Matrices'!$J$16+'2 Calculation'!BE19*'3 Matrices'!$H$17+'2 Calculation'!BF19*'3 Matrices'!$J$17,3)</f>
        <v>#N/A</v>
      </c>
      <c r="BK19" s="31" t="e">
        <f>IF(BG19=0,0,IF(BG19=1,1,"Fehler"))</f>
        <v>#N/A</v>
      </c>
      <c r="BL19" s="31" t="e">
        <f>IF(BH19=0,0,IF(BH19=1,1,"Fehler"))</f>
        <v>#N/A</v>
      </c>
      <c r="BM19" s="31" t="e">
        <f>IF(BJ19=0,0,IF(BJ19=1,2,IF(BJ19=2,1,"Fehler")))</f>
        <v>#N/A</v>
      </c>
      <c r="BN19" s="31" t="e">
        <f>IF((BI19+BM19)=0,0,IF((BI19+BM19)=1,2,IF((BI19+BM19)=2,1,IF((BI19+BM19)=3,0,IF((BI19+BM19)=4,2,"Fehler")))))</f>
        <v>#N/A</v>
      </c>
      <c r="BO19" s="30" t="e">
        <f t="shared" si="4"/>
        <v>#N/A</v>
      </c>
      <c r="BP19" s="30" t="e">
        <f t="shared" si="5"/>
        <v>#N/A</v>
      </c>
    </row>
    <row r="20" spans="3:68" ht="12.75">
      <c r="C20" s="30" t="e">
        <f>VLOOKUP(MID('1 Input-Output'!C20,C$1,1),list_alpha_q1,2,0)</f>
        <v>#N/A</v>
      </c>
      <c r="D20" s="30" t="e">
        <f>VLOOKUP(MID('1 Input-Output'!C20,D$1,1),list_alpha_q2,2,0)</f>
        <v>#N/A</v>
      </c>
      <c r="E20" s="30" t="e">
        <f>VLOOKUP(MID('1 Input-Output'!C20,E$1,1),list_alpha_r1,2,0)</f>
        <v>#N/A</v>
      </c>
      <c r="F20" s="30" t="e">
        <f>VLOOKUP(MID('1 Input-Output'!C20,F$1,1),list_alpha_r2,2,0)</f>
        <v>#N/A</v>
      </c>
      <c r="G20" s="30" t="e">
        <f>VLOOKUP(MID('1 Input-Output'!C20,G$1,1),list_alpha_q1,2,0)</f>
        <v>#N/A</v>
      </c>
      <c r="H20" s="30" t="e">
        <f>VLOOKUP(MID('1 Input-Output'!C20,H$1,1),list_alpha_q2,2,0)</f>
        <v>#N/A</v>
      </c>
      <c r="I20" s="30" t="e">
        <f>VLOOKUP(MID('1 Input-Output'!C20,I$1,1),list_alpha_r1,2,0)</f>
        <v>#N/A</v>
      </c>
      <c r="J20" s="30" t="e">
        <f>VLOOKUP(MID('1 Input-Output'!C20,J$1,1),list_alpha_r2,2,0)</f>
        <v>#N/A</v>
      </c>
      <c r="K20" s="30" t="e">
        <f>VLOOKUP(MID('1 Input-Output'!C20,K$1,1),list_alpha_q1,2,0)</f>
        <v>#N/A</v>
      </c>
      <c r="L20" s="30" t="e">
        <f>VLOOKUP(MID('1 Input-Output'!C20,L$1,1),list_alpha_q2,2,0)</f>
        <v>#N/A</v>
      </c>
      <c r="M20" s="30" t="e">
        <f>VLOOKUP(MID('1 Input-Output'!C20,M$1,1),list_alpha_r1,2,0)</f>
        <v>#N/A</v>
      </c>
      <c r="N20" s="30" t="e">
        <f>VLOOKUP(MID('1 Input-Output'!C20,N$1,1),list_alpha_r2,2,0)</f>
        <v>#N/A</v>
      </c>
      <c r="O20" s="30" t="e">
        <f>VLOOKUP(MID('1 Input-Output'!C20,O$1,1),list_alpha_q1,2,0)</f>
        <v>#N/A</v>
      </c>
      <c r="P20" s="30" t="e">
        <f>VLOOKUP(MID('1 Input-Output'!C20,P$1,1),list_alpha_q2,2,0)</f>
        <v>#N/A</v>
      </c>
      <c r="Q20" s="30" t="e">
        <f>VLOOKUP(MID('1 Input-Output'!C20,Q$1,1),list_alpha_r1,2,0)</f>
        <v>#N/A</v>
      </c>
      <c r="R20" s="30" t="e">
        <f>VLOOKUP(MID('1 Input-Output'!C20,R$1,1),list_alpha_r2,2,0)</f>
        <v>#N/A</v>
      </c>
      <c r="S20" s="30" t="e">
        <f>VLOOKUP(MID('1 Input-Output'!C20,S$1,1),list_alpha_q1,2,0)</f>
        <v>#N/A</v>
      </c>
      <c r="T20" s="30" t="e">
        <f>VLOOKUP(MID('1 Input-Output'!C20,T$1,1),list_alpha_q2,2,0)</f>
        <v>#N/A</v>
      </c>
      <c r="U20" s="30" t="e">
        <f>VLOOKUP(MID('1 Input-Output'!C20,U$1,1),list_alpha_r1,2,0)</f>
        <v>#N/A</v>
      </c>
      <c r="V20" s="30" t="e">
        <f>VLOOKUP(MID('1 Input-Output'!C20,V$1,1),list_alpha_r2,2,0)</f>
        <v>#N/A</v>
      </c>
      <c r="W20" s="30" t="e">
        <f>VLOOKUP(MID('1 Input-Output'!C20,W$1,1),list_alpha_q1,2,0)</f>
        <v>#N/A</v>
      </c>
      <c r="X20" s="30" t="e">
        <f>VLOOKUP(MID('1 Input-Output'!C20,X$1,1),list_alpha_q2,2,0)</f>
        <v>#N/A</v>
      </c>
      <c r="Y20" s="30" t="e">
        <f>VLOOKUP(MID('1 Input-Output'!C20,Y$1,1),list_alpha_r1,2,0)</f>
        <v>#N/A</v>
      </c>
      <c r="Z20" s="30" t="e">
        <f>VLOOKUP(MID('1 Input-Output'!C20,Z$1,1),list_alpha_r2,2,0)</f>
        <v>#N/A</v>
      </c>
      <c r="AA20" s="30" t="e">
        <f>VLOOKUP(MID('1 Input-Output'!C20,AA$1,1),list_alpha_q1,2,0)</f>
        <v>#N/A</v>
      </c>
      <c r="AB20" s="30" t="e">
        <f>VLOOKUP(MID('1 Input-Output'!C20,AB$1,1),list_alpha_q2,2,0)</f>
        <v>#N/A</v>
      </c>
      <c r="AC20" s="30" t="e">
        <f>VLOOKUP(MID('1 Input-Output'!C20,AC$1,1),list_alpha_r1,2,0)</f>
        <v>#N/A</v>
      </c>
      <c r="AD20" s="30" t="e">
        <f>VLOOKUP(MID('1 Input-Output'!C20,AD$1,1),list_alpha_r2,2,0)</f>
        <v>#N/A</v>
      </c>
      <c r="AE20" s="30" t="e">
        <f>VLOOKUP(MID('1 Input-Output'!C20,AE$1,1),list_alpha_q1,2,0)</f>
        <v>#N/A</v>
      </c>
      <c r="AF20" s="30" t="e">
        <f>VLOOKUP(MID('1 Input-Output'!C20,AF$1,1),list_alpha_q2,2,0)</f>
        <v>#N/A</v>
      </c>
      <c r="AG20" s="30" t="e">
        <f>VLOOKUP(MID('1 Input-Output'!C20,AG$1,1),list_alpha_r1,2,0)</f>
        <v>#N/A</v>
      </c>
      <c r="AH20" s="30" t="e">
        <f>VLOOKUP(MID('1 Input-Output'!C20,AH$1,1),list_alpha_r2,2,0)</f>
        <v>#N/A</v>
      </c>
      <c r="AI20" s="30" t="e">
        <f>VLOOKUP(MID('1 Input-Output'!C20,AI$1,1),list_alpha_q1,2,0)</f>
        <v>#N/A</v>
      </c>
      <c r="AJ20" s="30" t="e">
        <f>VLOOKUP(MID('1 Input-Output'!C20,AJ$1,1),list_alpha_q2,2,0)</f>
        <v>#N/A</v>
      </c>
      <c r="AK20" s="30" t="e">
        <f>VLOOKUP(MID('1 Input-Output'!C20,AK$1,1),list_alpha_r1,2,0)</f>
        <v>#N/A</v>
      </c>
      <c r="AL20" s="30" t="e">
        <f>VLOOKUP(MID('1 Input-Output'!C20,AL$1,1),list_alpha_r2,2,0)</f>
        <v>#N/A</v>
      </c>
      <c r="AM20" s="30" t="e">
        <f>VLOOKUP(MID('1 Input-Output'!C20,AM$1,1),list_alpha_q1,2,0)</f>
        <v>#N/A</v>
      </c>
      <c r="AN20" s="30" t="e">
        <f>VLOOKUP(MID('1 Input-Output'!C20,AN$1,1),list_alpha_q2,2,0)</f>
        <v>#N/A</v>
      </c>
      <c r="AO20" s="30" t="e">
        <f>VLOOKUP(MID('1 Input-Output'!C20,AO$1,1),list_alpha_r1,2,0)</f>
        <v>#N/A</v>
      </c>
      <c r="AP20" s="30" t="e">
        <f>VLOOKUP(MID('1 Input-Output'!C20,AP$1,1),list_alpha_r2,2,0)</f>
        <v>#N/A</v>
      </c>
      <c r="AQ20" s="30" t="e">
        <f>VLOOKUP(MID('1 Input-Output'!C20,AQ$1,1),list_alpha_q1,2,0)</f>
        <v>#N/A</v>
      </c>
      <c r="AR20" s="30" t="e">
        <f>VLOOKUP(MID('1 Input-Output'!C20,AR$1,1),list_alpha_q2,2,0)</f>
        <v>#N/A</v>
      </c>
      <c r="AS20" s="30" t="e">
        <f>VLOOKUP(MID('1 Input-Output'!C20,AS$1,1),list_alpha_r1,2,0)</f>
        <v>#N/A</v>
      </c>
      <c r="AT20" s="30" t="e">
        <f>VLOOKUP(MID('1 Input-Output'!C20,AT$1,1),list_alpha_r2,2,0)</f>
        <v>#N/A</v>
      </c>
      <c r="AU20" s="30" t="e">
        <f>VLOOKUP(MID('1 Input-Output'!C20,AU$1,1),list_alpha_q1,2,0)</f>
        <v>#N/A</v>
      </c>
      <c r="AV20" s="30" t="e">
        <f>VLOOKUP(MID('1 Input-Output'!C20,AV$1,1),list_alpha_q2,2,0)</f>
        <v>#N/A</v>
      </c>
      <c r="AW20" s="30" t="e">
        <f>VLOOKUP(MID('1 Input-Output'!C20,AW$1,1),list_alpha_r1,2,0)</f>
        <v>#N/A</v>
      </c>
      <c r="AX20" s="30" t="e">
        <f>VLOOKUP(MID('1 Input-Output'!C20,AX$1,1),list_alpha_r2,2,0)</f>
        <v>#N/A</v>
      </c>
      <c r="AY20" s="30" t="e">
        <f>VLOOKUP(MID('1 Input-Output'!C20,AY$1,1),list_alpha_q1,2,0)</f>
        <v>#N/A</v>
      </c>
      <c r="AZ20" s="30" t="e">
        <f>VLOOKUP(MID('1 Input-Output'!C20,AZ$1,1),list_alpha_q2,2,0)</f>
        <v>#N/A</v>
      </c>
      <c r="BA20" s="30" t="e">
        <f>VLOOKUP(MID('1 Input-Output'!C20,BA$1,1),list_alpha_r1,2,0)</f>
        <v>#N/A</v>
      </c>
      <c r="BB20" s="30" t="e">
        <f>VLOOKUP(MID('1 Input-Output'!C20,BB$1,1),list_alpha_r2,2,0)</f>
        <v>#N/A</v>
      </c>
      <c r="BC20" s="30" t="e">
        <f>VLOOKUP(MID('1 Input-Output'!C20,BC$1,1),list_alpha_q1,2,0)</f>
        <v>#N/A</v>
      </c>
      <c r="BD20" s="30" t="e">
        <f>VLOOKUP(MID('1 Input-Output'!C20,BD$1,1),list_alpha_q2,2,0)</f>
        <v>#N/A</v>
      </c>
      <c r="BE20" s="30" t="e">
        <f>VLOOKUP(MID('1 Input-Output'!C20,BE$1,1),list_alpha_r1,2,0)</f>
        <v>#N/A</v>
      </c>
      <c r="BF20" s="30" t="e">
        <f>VLOOKUP(MID('1 Input-Output'!C20,BF$1,1),list_alpha_r2,2,0)</f>
        <v>#N/A</v>
      </c>
      <c r="BG20" s="30" t="e">
        <f>MOD('2 Calculation'!C20*'3 Matrices'!$C$4+'2 Calculation'!D20*'3 Matrices'!$E$4+'2 Calculation'!G20*'3 Matrices'!$C$5+'2 Calculation'!H20*'3 Matrices'!$E$5+'2 Calculation'!K20*'3 Matrices'!$C$6+'2 Calculation'!L20*'3 Matrices'!$E$6+'2 Calculation'!O20*'3 Matrices'!$C$7+'2 Calculation'!P20*'3 Matrices'!$E$7+'2 Calculation'!S20*'3 Matrices'!$C$8+'2 Calculation'!T20*'3 Matrices'!$E$8+'2 Calculation'!W20*'3 Matrices'!$C$9+'2 Calculation'!X20*'3 Matrices'!$E$9+'2 Calculation'!AA20*'3 Matrices'!$C$10+'2 Calculation'!AB20*'3 Matrices'!$E$10+'2 Calculation'!AE20*'3 Matrices'!$C$11+'2 Calculation'!AF20*'3 Matrices'!$E$11+'2 Calculation'!AI20*'3 Matrices'!$C$12+'2 Calculation'!AJ20*'3 Matrices'!$E$12+'2 Calculation'!AM20*'3 Matrices'!$C$13+'2 Calculation'!AN20*'3 Matrices'!$E$13+'2 Calculation'!AQ20*'3 Matrices'!$C$14+'2 Calculation'!AR20*'3 Matrices'!$E$14+'2 Calculation'!AU20*'3 Matrices'!$C$15+'2 Calculation'!AV20*'3 Matrices'!$E$15+'2 Calculation'!AY20*'3 Matrices'!$C$16+'2 Calculation'!AZ20*'3 Matrices'!$E$16+'2 Calculation'!BC20*'3 Matrices'!$C$17+'2 Calculation'!BD20*'3 Matrices'!$E$17,2)</f>
        <v>#N/A</v>
      </c>
      <c r="BH20" s="30" t="e">
        <f>MOD('2 Calculation'!C20*'3 Matrices'!$D$4+'2 Calculation'!D20*'3 Matrices'!$F$4+'2 Calculation'!G20*'3 Matrices'!$D$5+'2 Calculation'!H20*'3 Matrices'!$F$5+'2 Calculation'!K20*'3 Matrices'!$D$6+'2 Calculation'!L20*'3 Matrices'!$F$6+'2 Calculation'!O20*'3 Matrices'!$D$7+'2 Calculation'!P20*'3 Matrices'!$F$7+'2 Calculation'!S20*'3 Matrices'!$D$8+'2 Calculation'!T20*'3 Matrices'!$F$8+'2 Calculation'!W20*'3 Matrices'!$D$9+'2 Calculation'!X20*'3 Matrices'!$F$9+'2 Calculation'!AA20*'3 Matrices'!$D$10+'2 Calculation'!AB20*'3 Matrices'!$F$10+'2 Calculation'!AE20*'3 Matrices'!$D$11+'2 Calculation'!AF20*'3 Matrices'!$F$11+'2 Calculation'!AI20*'3 Matrices'!$D$12+'2 Calculation'!AJ20*'3 Matrices'!$F$12+'2 Calculation'!AM20*'3 Matrices'!$D$13+'2 Calculation'!AN20*'3 Matrices'!$F$13+'2 Calculation'!AQ20*'3 Matrices'!$D$14+'2 Calculation'!AR20*'3 Matrices'!$F$14+'2 Calculation'!AU20*'3 Matrices'!$D$15+'2 Calculation'!AV20*'3 Matrices'!$F$15+'2 Calculation'!AY20*'3 Matrices'!$D$16+'2 Calculation'!AZ20*'3 Matrices'!$F$16+'2 Calculation'!BC20*'3 Matrices'!$D$17+'2 Calculation'!BD20*'3 Matrices'!$F$17,2)</f>
        <v>#N/A</v>
      </c>
      <c r="BI20" s="30" t="e">
        <f>MOD('2 Calculation'!E20*'3 Matrices'!$G$4+'2 Calculation'!F20*'3 Matrices'!$I$4+'2 Calculation'!I20*'3 Matrices'!$G$5+'2 Calculation'!J20*'3 Matrices'!$I$5+'2 Calculation'!M20*'3 Matrices'!$G$6+'2 Calculation'!N20*'3 Matrices'!$I$6+'2 Calculation'!Q20*'3 Matrices'!$G$7+'2 Calculation'!R20*'3 Matrices'!$I$7+'2 Calculation'!U20*'3 Matrices'!$G$8+'2 Calculation'!V20*'3 Matrices'!$I$8+'2 Calculation'!Y20*'3 Matrices'!$G$9+'2 Calculation'!Z20*'3 Matrices'!$I$9+'2 Calculation'!AC20*'3 Matrices'!$G$10+'2 Calculation'!AD20*'3 Matrices'!$I$10+'2 Calculation'!AG20*'3 Matrices'!$G$11+'2 Calculation'!AH20*'3 Matrices'!$I$11+'2 Calculation'!AK20*'3 Matrices'!$G$12+'2 Calculation'!AL20*'3 Matrices'!$I$12+'2 Calculation'!AO20*'3 Matrices'!$G$13+'2 Calculation'!AP20*'3 Matrices'!$I$13+'2 Calculation'!AS20*'3 Matrices'!$G$14+'2 Calculation'!AT20*'3 Matrices'!$I$14+'2 Calculation'!AW20*'3 Matrices'!$G$15+'2 Calculation'!AX20*'3 Matrices'!$I$15+'2 Calculation'!BA20*'3 Matrices'!$G$16+'2 Calculation'!BB20*'3 Matrices'!$I$16+'2 Calculation'!BE20*'3 Matrices'!$G$17+'2 Calculation'!BF20*'3 Matrices'!$I$17,3)</f>
        <v>#N/A</v>
      </c>
      <c r="BJ20" s="30" t="e">
        <f>MOD('2 Calculation'!E20*'3 Matrices'!$H$4+'2 Calculation'!F20*'3 Matrices'!$J$4+'2 Calculation'!I20*'3 Matrices'!$H$5+'2 Calculation'!J20*'3 Matrices'!$J$5+'2 Calculation'!M20*'3 Matrices'!$H$6+'2 Calculation'!N20*'3 Matrices'!$J$6+'2 Calculation'!Q20*'3 Matrices'!$H$7+'2 Calculation'!R20*'3 Matrices'!$J$7+'2 Calculation'!U20*'3 Matrices'!$H$8+'2 Calculation'!V20*'3 Matrices'!$J$8+'2 Calculation'!Y20*'3 Matrices'!$H$9+'2 Calculation'!Z20*'3 Matrices'!$J$9+'2 Calculation'!AC20*'3 Matrices'!$H$10+'2 Calculation'!AD20*'3 Matrices'!$J$10+'2 Calculation'!AG20*'3 Matrices'!$H$11+'2 Calculation'!AH20*'3 Matrices'!$J$11+'2 Calculation'!AK20*'3 Matrices'!$H$12+'2 Calculation'!AL20*'3 Matrices'!$J$12+'2 Calculation'!AO20*'3 Matrices'!$H$13+'2 Calculation'!AP20*'3 Matrices'!$J$13+'2 Calculation'!AS20*'3 Matrices'!$H$14+'2 Calculation'!AT20*'3 Matrices'!$J$14+'2 Calculation'!AW20*'3 Matrices'!$H$15+'2 Calculation'!AX20*'3 Matrices'!$J$15+'2 Calculation'!BA20*'3 Matrices'!$H$16+'2 Calculation'!BB20*'3 Matrices'!$J$16+'2 Calculation'!BE20*'3 Matrices'!$H$17+'2 Calculation'!BF20*'3 Matrices'!$J$17,3)</f>
        <v>#N/A</v>
      </c>
      <c r="BK20" s="31" t="e">
        <f>IF(BG20=0,0,IF(BG20=1,1,"Fehler"))</f>
        <v>#N/A</v>
      </c>
      <c r="BL20" s="31" t="e">
        <f>IF(BH20=0,0,IF(BH20=1,1,"Fehler"))</f>
        <v>#N/A</v>
      </c>
      <c r="BM20" s="31" t="e">
        <f>IF(BJ20=0,0,IF(BJ20=1,2,IF(BJ20=2,1,"Fehler")))</f>
        <v>#N/A</v>
      </c>
      <c r="BN20" s="31" t="e">
        <f>IF((BI20+BM20)=0,0,IF((BI20+BM20)=1,2,IF((BI20+BM20)=2,1,IF((BI20+BM20)=3,0,IF((BI20+BM20)=4,2,"Fehler")))))</f>
        <v>#N/A</v>
      </c>
      <c r="BO20" s="30" t="e">
        <f t="shared" si="4"/>
        <v>#N/A</v>
      </c>
      <c r="BP20" s="30" t="e">
        <f t="shared" si="5"/>
        <v>#N/A</v>
      </c>
    </row>
    <row r="21" spans="3:68" ht="12.75">
      <c r="C21" s="30" t="e">
        <f>VLOOKUP(MID('1 Input-Output'!C21,C$1,1),list_alpha_q1,2,0)</f>
        <v>#N/A</v>
      </c>
      <c r="D21" s="30" t="e">
        <f>VLOOKUP(MID('1 Input-Output'!C21,D$1,1),list_alpha_q2,2,0)</f>
        <v>#N/A</v>
      </c>
      <c r="E21" s="30" t="e">
        <f>VLOOKUP(MID('1 Input-Output'!C21,E$1,1),list_alpha_r1,2,0)</f>
        <v>#N/A</v>
      </c>
      <c r="F21" s="30" t="e">
        <f>VLOOKUP(MID('1 Input-Output'!C21,F$1,1),list_alpha_r2,2,0)</f>
        <v>#N/A</v>
      </c>
      <c r="G21" s="30" t="e">
        <f>VLOOKUP(MID('1 Input-Output'!C21,G$1,1),list_alpha_q1,2,0)</f>
        <v>#N/A</v>
      </c>
      <c r="H21" s="30" t="e">
        <f>VLOOKUP(MID('1 Input-Output'!C21,H$1,1),list_alpha_q2,2,0)</f>
        <v>#N/A</v>
      </c>
      <c r="I21" s="30" t="e">
        <f>VLOOKUP(MID('1 Input-Output'!C21,I$1,1),list_alpha_r1,2,0)</f>
        <v>#N/A</v>
      </c>
      <c r="J21" s="30" t="e">
        <f>VLOOKUP(MID('1 Input-Output'!C21,J$1,1),list_alpha_r2,2,0)</f>
        <v>#N/A</v>
      </c>
      <c r="K21" s="30" t="e">
        <f>VLOOKUP(MID('1 Input-Output'!C21,K$1,1),list_alpha_q1,2,0)</f>
        <v>#N/A</v>
      </c>
      <c r="L21" s="30" t="e">
        <f>VLOOKUP(MID('1 Input-Output'!C21,L$1,1),list_alpha_q2,2,0)</f>
        <v>#N/A</v>
      </c>
      <c r="M21" s="30" t="e">
        <f>VLOOKUP(MID('1 Input-Output'!C21,M$1,1),list_alpha_r1,2,0)</f>
        <v>#N/A</v>
      </c>
      <c r="N21" s="30" t="e">
        <f>VLOOKUP(MID('1 Input-Output'!C21,N$1,1),list_alpha_r2,2,0)</f>
        <v>#N/A</v>
      </c>
      <c r="O21" s="30" t="e">
        <f>VLOOKUP(MID('1 Input-Output'!C21,O$1,1),list_alpha_q1,2,0)</f>
        <v>#N/A</v>
      </c>
      <c r="P21" s="30" t="e">
        <f>VLOOKUP(MID('1 Input-Output'!C21,P$1,1),list_alpha_q2,2,0)</f>
        <v>#N/A</v>
      </c>
      <c r="Q21" s="30" t="e">
        <f>VLOOKUP(MID('1 Input-Output'!C21,Q$1,1),list_alpha_r1,2,0)</f>
        <v>#N/A</v>
      </c>
      <c r="R21" s="30" t="e">
        <f>VLOOKUP(MID('1 Input-Output'!C21,R$1,1),list_alpha_r2,2,0)</f>
        <v>#N/A</v>
      </c>
      <c r="S21" s="30" t="e">
        <f>VLOOKUP(MID('1 Input-Output'!C21,S$1,1),list_alpha_q1,2,0)</f>
        <v>#N/A</v>
      </c>
      <c r="T21" s="30" t="e">
        <f>VLOOKUP(MID('1 Input-Output'!C21,T$1,1),list_alpha_q2,2,0)</f>
        <v>#N/A</v>
      </c>
      <c r="U21" s="30" t="e">
        <f>VLOOKUP(MID('1 Input-Output'!C21,U$1,1),list_alpha_r1,2,0)</f>
        <v>#N/A</v>
      </c>
      <c r="V21" s="30" t="e">
        <f>VLOOKUP(MID('1 Input-Output'!C21,V$1,1),list_alpha_r2,2,0)</f>
        <v>#N/A</v>
      </c>
      <c r="W21" s="30" t="e">
        <f>VLOOKUP(MID('1 Input-Output'!C21,W$1,1),list_alpha_q1,2,0)</f>
        <v>#N/A</v>
      </c>
      <c r="X21" s="30" t="e">
        <f>VLOOKUP(MID('1 Input-Output'!C21,X$1,1),list_alpha_q2,2,0)</f>
        <v>#N/A</v>
      </c>
      <c r="Y21" s="30" t="e">
        <f>VLOOKUP(MID('1 Input-Output'!C21,Y$1,1),list_alpha_r1,2,0)</f>
        <v>#N/A</v>
      </c>
      <c r="Z21" s="30" t="e">
        <f>VLOOKUP(MID('1 Input-Output'!C21,Z$1,1),list_alpha_r2,2,0)</f>
        <v>#N/A</v>
      </c>
      <c r="AA21" s="30" t="e">
        <f>VLOOKUP(MID('1 Input-Output'!C21,AA$1,1),list_alpha_q1,2,0)</f>
        <v>#N/A</v>
      </c>
      <c r="AB21" s="30" t="e">
        <f>VLOOKUP(MID('1 Input-Output'!C21,AB$1,1),list_alpha_q2,2,0)</f>
        <v>#N/A</v>
      </c>
      <c r="AC21" s="30" t="e">
        <f>VLOOKUP(MID('1 Input-Output'!C21,AC$1,1),list_alpha_r1,2,0)</f>
        <v>#N/A</v>
      </c>
      <c r="AD21" s="30" t="e">
        <f>VLOOKUP(MID('1 Input-Output'!C21,AD$1,1),list_alpha_r2,2,0)</f>
        <v>#N/A</v>
      </c>
      <c r="AE21" s="30" t="e">
        <f>VLOOKUP(MID('1 Input-Output'!C21,AE$1,1),list_alpha_q1,2,0)</f>
        <v>#N/A</v>
      </c>
      <c r="AF21" s="30" t="e">
        <f>VLOOKUP(MID('1 Input-Output'!C21,AF$1,1),list_alpha_q2,2,0)</f>
        <v>#N/A</v>
      </c>
      <c r="AG21" s="30" t="e">
        <f>VLOOKUP(MID('1 Input-Output'!C21,AG$1,1),list_alpha_r1,2,0)</f>
        <v>#N/A</v>
      </c>
      <c r="AH21" s="30" t="e">
        <f>VLOOKUP(MID('1 Input-Output'!C21,AH$1,1),list_alpha_r2,2,0)</f>
        <v>#N/A</v>
      </c>
      <c r="AI21" s="30" t="e">
        <f>VLOOKUP(MID('1 Input-Output'!C21,AI$1,1),list_alpha_q1,2,0)</f>
        <v>#N/A</v>
      </c>
      <c r="AJ21" s="30" t="e">
        <f>VLOOKUP(MID('1 Input-Output'!C21,AJ$1,1),list_alpha_q2,2,0)</f>
        <v>#N/A</v>
      </c>
      <c r="AK21" s="30" t="e">
        <f>VLOOKUP(MID('1 Input-Output'!C21,AK$1,1),list_alpha_r1,2,0)</f>
        <v>#N/A</v>
      </c>
      <c r="AL21" s="30" t="e">
        <f>VLOOKUP(MID('1 Input-Output'!C21,AL$1,1),list_alpha_r2,2,0)</f>
        <v>#N/A</v>
      </c>
      <c r="AM21" s="30" t="e">
        <f>VLOOKUP(MID('1 Input-Output'!C21,AM$1,1),list_alpha_q1,2,0)</f>
        <v>#N/A</v>
      </c>
      <c r="AN21" s="30" t="e">
        <f>VLOOKUP(MID('1 Input-Output'!C21,AN$1,1),list_alpha_q2,2,0)</f>
        <v>#N/A</v>
      </c>
      <c r="AO21" s="30" t="e">
        <f>VLOOKUP(MID('1 Input-Output'!C21,AO$1,1),list_alpha_r1,2,0)</f>
        <v>#N/A</v>
      </c>
      <c r="AP21" s="30" t="e">
        <f>VLOOKUP(MID('1 Input-Output'!C21,AP$1,1),list_alpha_r2,2,0)</f>
        <v>#N/A</v>
      </c>
      <c r="AQ21" s="30" t="e">
        <f>VLOOKUP(MID('1 Input-Output'!C21,AQ$1,1),list_alpha_q1,2,0)</f>
        <v>#N/A</v>
      </c>
      <c r="AR21" s="30" t="e">
        <f>VLOOKUP(MID('1 Input-Output'!C21,AR$1,1),list_alpha_q2,2,0)</f>
        <v>#N/A</v>
      </c>
      <c r="AS21" s="30" t="e">
        <f>VLOOKUP(MID('1 Input-Output'!C21,AS$1,1),list_alpha_r1,2,0)</f>
        <v>#N/A</v>
      </c>
      <c r="AT21" s="30" t="e">
        <f>VLOOKUP(MID('1 Input-Output'!C21,AT$1,1),list_alpha_r2,2,0)</f>
        <v>#N/A</v>
      </c>
      <c r="AU21" s="30" t="e">
        <f>VLOOKUP(MID('1 Input-Output'!C21,AU$1,1),list_alpha_q1,2,0)</f>
        <v>#N/A</v>
      </c>
      <c r="AV21" s="30" t="e">
        <f>VLOOKUP(MID('1 Input-Output'!C21,AV$1,1),list_alpha_q2,2,0)</f>
        <v>#N/A</v>
      </c>
      <c r="AW21" s="30" t="e">
        <f>VLOOKUP(MID('1 Input-Output'!C21,AW$1,1),list_alpha_r1,2,0)</f>
        <v>#N/A</v>
      </c>
      <c r="AX21" s="30" t="e">
        <f>VLOOKUP(MID('1 Input-Output'!C21,AX$1,1),list_alpha_r2,2,0)</f>
        <v>#N/A</v>
      </c>
      <c r="AY21" s="30" t="e">
        <f>VLOOKUP(MID('1 Input-Output'!C21,AY$1,1),list_alpha_q1,2,0)</f>
        <v>#N/A</v>
      </c>
      <c r="AZ21" s="30" t="e">
        <f>VLOOKUP(MID('1 Input-Output'!C21,AZ$1,1),list_alpha_q2,2,0)</f>
        <v>#N/A</v>
      </c>
      <c r="BA21" s="30" t="e">
        <f>VLOOKUP(MID('1 Input-Output'!C21,BA$1,1),list_alpha_r1,2,0)</f>
        <v>#N/A</v>
      </c>
      <c r="BB21" s="30" t="e">
        <f>VLOOKUP(MID('1 Input-Output'!C21,BB$1,1),list_alpha_r2,2,0)</f>
        <v>#N/A</v>
      </c>
      <c r="BC21" s="30" t="e">
        <f>VLOOKUP(MID('1 Input-Output'!C21,BC$1,1),list_alpha_q1,2,0)</f>
        <v>#N/A</v>
      </c>
      <c r="BD21" s="30" t="e">
        <f>VLOOKUP(MID('1 Input-Output'!C21,BD$1,1),list_alpha_q2,2,0)</f>
        <v>#N/A</v>
      </c>
      <c r="BE21" s="30" t="e">
        <f>VLOOKUP(MID('1 Input-Output'!C21,BE$1,1),list_alpha_r1,2,0)</f>
        <v>#N/A</v>
      </c>
      <c r="BF21" s="30" t="e">
        <f>VLOOKUP(MID('1 Input-Output'!C21,BF$1,1),list_alpha_r2,2,0)</f>
        <v>#N/A</v>
      </c>
      <c r="BG21" s="30" t="e">
        <f>MOD('2 Calculation'!C21*'3 Matrices'!$C$4+'2 Calculation'!D21*'3 Matrices'!$E$4+'2 Calculation'!G21*'3 Matrices'!$C$5+'2 Calculation'!H21*'3 Matrices'!$E$5+'2 Calculation'!K21*'3 Matrices'!$C$6+'2 Calculation'!L21*'3 Matrices'!$E$6+'2 Calculation'!O21*'3 Matrices'!$C$7+'2 Calculation'!P21*'3 Matrices'!$E$7+'2 Calculation'!S21*'3 Matrices'!$C$8+'2 Calculation'!T21*'3 Matrices'!$E$8+'2 Calculation'!W21*'3 Matrices'!$C$9+'2 Calculation'!X21*'3 Matrices'!$E$9+'2 Calculation'!AA21*'3 Matrices'!$C$10+'2 Calculation'!AB21*'3 Matrices'!$E$10+'2 Calculation'!AE21*'3 Matrices'!$C$11+'2 Calculation'!AF21*'3 Matrices'!$E$11+'2 Calculation'!AI21*'3 Matrices'!$C$12+'2 Calculation'!AJ21*'3 Matrices'!$E$12+'2 Calculation'!AM21*'3 Matrices'!$C$13+'2 Calculation'!AN21*'3 Matrices'!$E$13+'2 Calculation'!AQ21*'3 Matrices'!$C$14+'2 Calculation'!AR21*'3 Matrices'!$E$14+'2 Calculation'!AU21*'3 Matrices'!$C$15+'2 Calculation'!AV21*'3 Matrices'!$E$15+'2 Calculation'!AY21*'3 Matrices'!$C$16+'2 Calculation'!AZ21*'3 Matrices'!$E$16+'2 Calculation'!BC21*'3 Matrices'!$C$17+'2 Calculation'!BD21*'3 Matrices'!$E$17,2)</f>
        <v>#N/A</v>
      </c>
      <c r="BH21" s="30" t="e">
        <f>MOD('2 Calculation'!C21*'3 Matrices'!$D$4+'2 Calculation'!D21*'3 Matrices'!$F$4+'2 Calculation'!G21*'3 Matrices'!$D$5+'2 Calculation'!H21*'3 Matrices'!$F$5+'2 Calculation'!K21*'3 Matrices'!$D$6+'2 Calculation'!L21*'3 Matrices'!$F$6+'2 Calculation'!O21*'3 Matrices'!$D$7+'2 Calculation'!P21*'3 Matrices'!$F$7+'2 Calculation'!S21*'3 Matrices'!$D$8+'2 Calculation'!T21*'3 Matrices'!$F$8+'2 Calculation'!W21*'3 Matrices'!$D$9+'2 Calculation'!X21*'3 Matrices'!$F$9+'2 Calculation'!AA21*'3 Matrices'!$D$10+'2 Calculation'!AB21*'3 Matrices'!$F$10+'2 Calculation'!AE21*'3 Matrices'!$D$11+'2 Calculation'!AF21*'3 Matrices'!$F$11+'2 Calculation'!AI21*'3 Matrices'!$D$12+'2 Calculation'!AJ21*'3 Matrices'!$F$12+'2 Calculation'!AM21*'3 Matrices'!$D$13+'2 Calculation'!AN21*'3 Matrices'!$F$13+'2 Calculation'!AQ21*'3 Matrices'!$D$14+'2 Calculation'!AR21*'3 Matrices'!$F$14+'2 Calculation'!AU21*'3 Matrices'!$D$15+'2 Calculation'!AV21*'3 Matrices'!$F$15+'2 Calculation'!AY21*'3 Matrices'!$D$16+'2 Calculation'!AZ21*'3 Matrices'!$F$16+'2 Calculation'!BC21*'3 Matrices'!$D$17+'2 Calculation'!BD21*'3 Matrices'!$F$17,2)</f>
        <v>#N/A</v>
      </c>
      <c r="BI21" s="30" t="e">
        <f>MOD('2 Calculation'!E21*'3 Matrices'!$G$4+'2 Calculation'!F21*'3 Matrices'!$I$4+'2 Calculation'!I21*'3 Matrices'!$G$5+'2 Calculation'!J21*'3 Matrices'!$I$5+'2 Calculation'!M21*'3 Matrices'!$G$6+'2 Calculation'!N21*'3 Matrices'!$I$6+'2 Calculation'!Q21*'3 Matrices'!$G$7+'2 Calculation'!R21*'3 Matrices'!$I$7+'2 Calculation'!U21*'3 Matrices'!$G$8+'2 Calculation'!V21*'3 Matrices'!$I$8+'2 Calculation'!Y21*'3 Matrices'!$G$9+'2 Calculation'!Z21*'3 Matrices'!$I$9+'2 Calculation'!AC21*'3 Matrices'!$G$10+'2 Calculation'!AD21*'3 Matrices'!$I$10+'2 Calculation'!AG21*'3 Matrices'!$G$11+'2 Calculation'!AH21*'3 Matrices'!$I$11+'2 Calculation'!AK21*'3 Matrices'!$G$12+'2 Calculation'!AL21*'3 Matrices'!$I$12+'2 Calculation'!AO21*'3 Matrices'!$G$13+'2 Calculation'!AP21*'3 Matrices'!$I$13+'2 Calculation'!AS21*'3 Matrices'!$G$14+'2 Calculation'!AT21*'3 Matrices'!$I$14+'2 Calculation'!AW21*'3 Matrices'!$G$15+'2 Calculation'!AX21*'3 Matrices'!$I$15+'2 Calculation'!BA21*'3 Matrices'!$G$16+'2 Calculation'!BB21*'3 Matrices'!$I$16+'2 Calculation'!BE21*'3 Matrices'!$G$17+'2 Calculation'!BF21*'3 Matrices'!$I$17,3)</f>
        <v>#N/A</v>
      </c>
      <c r="BJ21" s="30" t="e">
        <f>MOD('2 Calculation'!E21*'3 Matrices'!$H$4+'2 Calculation'!F21*'3 Matrices'!$J$4+'2 Calculation'!I21*'3 Matrices'!$H$5+'2 Calculation'!J21*'3 Matrices'!$J$5+'2 Calculation'!M21*'3 Matrices'!$H$6+'2 Calculation'!N21*'3 Matrices'!$J$6+'2 Calculation'!Q21*'3 Matrices'!$H$7+'2 Calculation'!R21*'3 Matrices'!$J$7+'2 Calculation'!U21*'3 Matrices'!$H$8+'2 Calculation'!V21*'3 Matrices'!$J$8+'2 Calculation'!Y21*'3 Matrices'!$H$9+'2 Calculation'!Z21*'3 Matrices'!$J$9+'2 Calculation'!AC21*'3 Matrices'!$H$10+'2 Calculation'!AD21*'3 Matrices'!$J$10+'2 Calculation'!AG21*'3 Matrices'!$H$11+'2 Calculation'!AH21*'3 Matrices'!$J$11+'2 Calculation'!AK21*'3 Matrices'!$H$12+'2 Calculation'!AL21*'3 Matrices'!$J$12+'2 Calculation'!AO21*'3 Matrices'!$H$13+'2 Calculation'!AP21*'3 Matrices'!$J$13+'2 Calculation'!AS21*'3 Matrices'!$H$14+'2 Calculation'!AT21*'3 Matrices'!$J$14+'2 Calculation'!AW21*'3 Matrices'!$H$15+'2 Calculation'!AX21*'3 Matrices'!$J$15+'2 Calculation'!BA21*'3 Matrices'!$H$16+'2 Calculation'!BB21*'3 Matrices'!$J$16+'2 Calculation'!BE21*'3 Matrices'!$H$17+'2 Calculation'!BF21*'3 Matrices'!$J$17,3)</f>
        <v>#N/A</v>
      </c>
      <c r="BK21" s="31" t="e">
        <f>IF(BG21=0,0,IF(BG21=1,1,"Fehler"))</f>
        <v>#N/A</v>
      </c>
      <c r="BL21" s="31" t="e">
        <f>IF(BH21=0,0,IF(BH21=1,1,"Fehler"))</f>
        <v>#N/A</v>
      </c>
      <c r="BM21" s="31" t="e">
        <f>IF(BJ21=0,0,IF(BJ21=1,2,IF(BJ21=2,1,"Fehler")))</f>
        <v>#N/A</v>
      </c>
      <c r="BN21" s="31" t="e">
        <f>IF((BI21+BM21)=0,0,IF((BI21+BM21)=1,2,IF((BI21+BM21)=2,1,IF((BI21+BM21)=3,0,IF((BI21+BM21)=4,2,"Fehler")))))</f>
        <v>#N/A</v>
      </c>
      <c r="BO21" s="30" t="e">
        <f t="shared" si="4"/>
        <v>#N/A</v>
      </c>
      <c r="BP21" s="30" t="e">
        <f t="shared" si="5"/>
        <v>#N/A</v>
      </c>
    </row>
    <row r="22" spans="3:68" ht="12.75">
      <c r="C22" s="30" t="e">
        <f>VLOOKUP(MID('1 Input-Output'!C22,C$1,1),list_alpha_q1,2,0)</f>
        <v>#N/A</v>
      </c>
      <c r="D22" s="30" t="e">
        <f>VLOOKUP(MID('1 Input-Output'!C22,D$1,1),list_alpha_q2,2,0)</f>
        <v>#N/A</v>
      </c>
      <c r="E22" s="30" t="e">
        <f>VLOOKUP(MID('1 Input-Output'!C22,E$1,1),list_alpha_r1,2,0)</f>
        <v>#N/A</v>
      </c>
      <c r="F22" s="30" t="e">
        <f>VLOOKUP(MID('1 Input-Output'!C22,F$1,1),list_alpha_r2,2,0)</f>
        <v>#N/A</v>
      </c>
      <c r="G22" s="30" t="e">
        <f>VLOOKUP(MID('1 Input-Output'!C22,G$1,1),list_alpha_q1,2,0)</f>
        <v>#N/A</v>
      </c>
      <c r="H22" s="30" t="e">
        <f>VLOOKUP(MID('1 Input-Output'!C22,H$1,1),list_alpha_q2,2,0)</f>
        <v>#N/A</v>
      </c>
      <c r="I22" s="30" t="e">
        <f>VLOOKUP(MID('1 Input-Output'!C22,I$1,1),list_alpha_r1,2,0)</f>
        <v>#N/A</v>
      </c>
      <c r="J22" s="30" t="e">
        <f>VLOOKUP(MID('1 Input-Output'!C22,J$1,1),list_alpha_r2,2,0)</f>
        <v>#N/A</v>
      </c>
      <c r="K22" s="30" t="e">
        <f>VLOOKUP(MID('1 Input-Output'!C22,K$1,1),list_alpha_q1,2,0)</f>
        <v>#N/A</v>
      </c>
      <c r="L22" s="30" t="e">
        <f>VLOOKUP(MID('1 Input-Output'!C22,L$1,1),list_alpha_q2,2,0)</f>
        <v>#N/A</v>
      </c>
      <c r="M22" s="30" t="e">
        <f>VLOOKUP(MID('1 Input-Output'!C22,M$1,1),list_alpha_r1,2,0)</f>
        <v>#N/A</v>
      </c>
      <c r="N22" s="30" t="e">
        <f>VLOOKUP(MID('1 Input-Output'!C22,N$1,1),list_alpha_r2,2,0)</f>
        <v>#N/A</v>
      </c>
      <c r="O22" s="30" t="e">
        <f>VLOOKUP(MID('1 Input-Output'!C22,O$1,1),list_alpha_q1,2,0)</f>
        <v>#N/A</v>
      </c>
      <c r="P22" s="30" t="e">
        <f>VLOOKUP(MID('1 Input-Output'!C22,P$1,1),list_alpha_q2,2,0)</f>
        <v>#N/A</v>
      </c>
      <c r="Q22" s="30" t="e">
        <f>VLOOKUP(MID('1 Input-Output'!C22,Q$1,1),list_alpha_r1,2,0)</f>
        <v>#N/A</v>
      </c>
      <c r="R22" s="30" t="e">
        <f>VLOOKUP(MID('1 Input-Output'!C22,R$1,1),list_alpha_r2,2,0)</f>
        <v>#N/A</v>
      </c>
      <c r="S22" s="30" t="e">
        <f>VLOOKUP(MID('1 Input-Output'!C22,S$1,1),list_alpha_q1,2,0)</f>
        <v>#N/A</v>
      </c>
      <c r="T22" s="30" t="e">
        <f>VLOOKUP(MID('1 Input-Output'!C22,T$1,1),list_alpha_q2,2,0)</f>
        <v>#N/A</v>
      </c>
      <c r="U22" s="30" t="e">
        <f>VLOOKUP(MID('1 Input-Output'!C22,U$1,1),list_alpha_r1,2,0)</f>
        <v>#N/A</v>
      </c>
      <c r="V22" s="30" t="e">
        <f>VLOOKUP(MID('1 Input-Output'!C22,V$1,1),list_alpha_r2,2,0)</f>
        <v>#N/A</v>
      </c>
      <c r="W22" s="30" t="e">
        <f>VLOOKUP(MID('1 Input-Output'!C22,W$1,1),list_alpha_q1,2,0)</f>
        <v>#N/A</v>
      </c>
      <c r="X22" s="30" t="e">
        <f>VLOOKUP(MID('1 Input-Output'!C22,X$1,1),list_alpha_q2,2,0)</f>
        <v>#N/A</v>
      </c>
      <c r="Y22" s="30" t="e">
        <f>VLOOKUP(MID('1 Input-Output'!C22,Y$1,1),list_alpha_r1,2,0)</f>
        <v>#N/A</v>
      </c>
      <c r="Z22" s="30" t="e">
        <f>VLOOKUP(MID('1 Input-Output'!C22,Z$1,1),list_alpha_r2,2,0)</f>
        <v>#N/A</v>
      </c>
      <c r="AA22" s="30" t="e">
        <f>VLOOKUP(MID('1 Input-Output'!C22,AA$1,1),list_alpha_q1,2,0)</f>
        <v>#N/A</v>
      </c>
      <c r="AB22" s="30" t="e">
        <f>VLOOKUP(MID('1 Input-Output'!C22,AB$1,1),list_alpha_q2,2,0)</f>
        <v>#N/A</v>
      </c>
      <c r="AC22" s="30" t="e">
        <f>VLOOKUP(MID('1 Input-Output'!C22,AC$1,1),list_alpha_r1,2,0)</f>
        <v>#N/A</v>
      </c>
      <c r="AD22" s="30" t="e">
        <f>VLOOKUP(MID('1 Input-Output'!C22,AD$1,1),list_alpha_r2,2,0)</f>
        <v>#N/A</v>
      </c>
      <c r="AE22" s="30" t="e">
        <f>VLOOKUP(MID('1 Input-Output'!C22,AE$1,1),list_alpha_q1,2,0)</f>
        <v>#N/A</v>
      </c>
      <c r="AF22" s="30" t="e">
        <f>VLOOKUP(MID('1 Input-Output'!C22,AF$1,1),list_alpha_q2,2,0)</f>
        <v>#N/A</v>
      </c>
      <c r="AG22" s="30" t="e">
        <f>VLOOKUP(MID('1 Input-Output'!C22,AG$1,1),list_alpha_r1,2,0)</f>
        <v>#N/A</v>
      </c>
      <c r="AH22" s="30" t="e">
        <f>VLOOKUP(MID('1 Input-Output'!C22,AH$1,1),list_alpha_r2,2,0)</f>
        <v>#N/A</v>
      </c>
      <c r="AI22" s="30" t="e">
        <f>VLOOKUP(MID('1 Input-Output'!C22,AI$1,1),list_alpha_q1,2,0)</f>
        <v>#N/A</v>
      </c>
      <c r="AJ22" s="30" t="e">
        <f>VLOOKUP(MID('1 Input-Output'!C22,AJ$1,1),list_alpha_q2,2,0)</f>
        <v>#N/A</v>
      </c>
      <c r="AK22" s="30" t="e">
        <f>VLOOKUP(MID('1 Input-Output'!C22,AK$1,1),list_alpha_r1,2,0)</f>
        <v>#N/A</v>
      </c>
      <c r="AL22" s="30" t="e">
        <f>VLOOKUP(MID('1 Input-Output'!C22,AL$1,1),list_alpha_r2,2,0)</f>
        <v>#N/A</v>
      </c>
      <c r="AM22" s="30" t="e">
        <f>VLOOKUP(MID('1 Input-Output'!C22,AM$1,1),list_alpha_q1,2,0)</f>
        <v>#N/A</v>
      </c>
      <c r="AN22" s="30" t="e">
        <f>VLOOKUP(MID('1 Input-Output'!C22,AN$1,1),list_alpha_q2,2,0)</f>
        <v>#N/A</v>
      </c>
      <c r="AO22" s="30" t="e">
        <f>VLOOKUP(MID('1 Input-Output'!C22,AO$1,1),list_alpha_r1,2,0)</f>
        <v>#N/A</v>
      </c>
      <c r="AP22" s="30" t="e">
        <f>VLOOKUP(MID('1 Input-Output'!C22,AP$1,1),list_alpha_r2,2,0)</f>
        <v>#N/A</v>
      </c>
      <c r="AQ22" s="30" t="e">
        <f>VLOOKUP(MID('1 Input-Output'!C22,AQ$1,1),list_alpha_q1,2,0)</f>
        <v>#N/A</v>
      </c>
      <c r="AR22" s="30" t="e">
        <f>VLOOKUP(MID('1 Input-Output'!C22,AR$1,1),list_alpha_q2,2,0)</f>
        <v>#N/A</v>
      </c>
      <c r="AS22" s="30" t="e">
        <f>VLOOKUP(MID('1 Input-Output'!C22,AS$1,1),list_alpha_r1,2,0)</f>
        <v>#N/A</v>
      </c>
      <c r="AT22" s="30" t="e">
        <f>VLOOKUP(MID('1 Input-Output'!C22,AT$1,1),list_alpha_r2,2,0)</f>
        <v>#N/A</v>
      </c>
      <c r="AU22" s="30" t="e">
        <f>VLOOKUP(MID('1 Input-Output'!C22,AU$1,1),list_alpha_q1,2,0)</f>
        <v>#N/A</v>
      </c>
      <c r="AV22" s="30" t="e">
        <f>VLOOKUP(MID('1 Input-Output'!C22,AV$1,1),list_alpha_q2,2,0)</f>
        <v>#N/A</v>
      </c>
      <c r="AW22" s="30" t="e">
        <f>VLOOKUP(MID('1 Input-Output'!C22,AW$1,1),list_alpha_r1,2,0)</f>
        <v>#N/A</v>
      </c>
      <c r="AX22" s="30" t="e">
        <f>VLOOKUP(MID('1 Input-Output'!C22,AX$1,1),list_alpha_r2,2,0)</f>
        <v>#N/A</v>
      </c>
      <c r="AY22" s="30" t="e">
        <f>VLOOKUP(MID('1 Input-Output'!C22,AY$1,1),list_alpha_q1,2,0)</f>
        <v>#N/A</v>
      </c>
      <c r="AZ22" s="30" t="e">
        <f>VLOOKUP(MID('1 Input-Output'!C22,AZ$1,1),list_alpha_q2,2,0)</f>
        <v>#N/A</v>
      </c>
      <c r="BA22" s="30" t="e">
        <f>VLOOKUP(MID('1 Input-Output'!C22,BA$1,1),list_alpha_r1,2,0)</f>
        <v>#N/A</v>
      </c>
      <c r="BB22" s="30" t="e">
        <f>VLOOKUP(MID('1 Input-Output'!C22,BB$1,1),list_alpha_r2,2,0)</f>
        <v>#N/A</v>
      </c>
      <c r="BC22" s="30" t="e">
        <f>VLOOKUP(MID('1 Input-Output'!C22,BC$1,1),list_alpha_q1,2,0)</f>
        <v>#N/A</v>
      </c>
      <c r="BD22" s="30" t="e">
        <f>VLOOKUP(MID('1 Input-Output'!C22,BD$1,1),list_alpha_q2,2,0)</f>
        <v>#N/A</v>
      </c>
      <c r="BE22" s="30" t="e">
        <f>VLOOKUP(MID('1 Input-Output'!C22,BE$1,1),list_alpha_r1,2,0)</f>
        <v>#N/A</v>
      </c>
      <c r="BF22" s="30" t="e">
        <f>VLOOKUP(MID('1 Input-Output'!C22,BF$1,1),list_alpha_r2,2,0)</f>
        <v>#N/A</v>
      </c>
      <c r="BG22" s="30" t="e">
        <f>MOD('2 Calculation'!C22*'3 Matrices'!$C$4+'2 Calculation'!D22*'3 Matrices'!$E$4+'2 Calculation'!G22*'3 Matrices'!$C$5+'2 Calculation'!H22*'3 Matrices'!$E$5+'2 Calculation'!K22*'3 Matrices'!$C$6+'2 Calculation'!L22*'3 Matrices'!$E$6+'2 Calculation'!O22*'3 Matrices'!$C$7+'2 Calculation'!P22*'3 Matrices'!$E$7+'2 Calculation'!S22*'3 Matrices'!$C$8+'2 Calculation'!T22*'3 Matrices'!$E$8+'2 Calculation'!W22*'3 Matrices'!$C$9+'2 Calculation'!X22*'3 Matrices'!$E$9+'2 Calculation'!AA22*'3 Matrices'!$C$10+'2 Calculation'!AB22*'3 Matrices'!$E$10+'2 Calculation'!AE22*'3 Matrices'!$C$11+'2 Calculation'!AF22*'3 Matrices'!$E$11+'2 Calculation'!AI22*'3 Matrices'!$C$12+'2 Calculation'!AJ22*'3 Matrices'!$E$12+'2 Calculation'!AM22*'3 Matrices'!$C$13+'2 Calculation'!AN22*'3 Matrices'!$E$13+'2 Calculation'!AQ22*'3 Matrices'!$C$14+'2 Calculation'!AR22*'3 Matrices'!$E$14+'2 Calculation'!AU22*'3 Matrices'!$C$15+'2 Calculation'!AV22*'3 Matrices'!$E$15+'2 Calculation'!AY22*'3 Matrices'!$C$16+'2 Calculation'!AZ22*'3 Matrices'!$E$16+'2 Calculation'!BC22*'3 Matrices'!$C$17+'2 Calculation'!BD22*'3 Matrices'!$E$17,2)</f>
        <v>#N/A</v>
      </c>
      <c r="BH22" s="30" t="e">
        <f>MOD('2 Calculation'!C22*'3 Matrices'!$D$4+'2 Calculation'!D22*'3 Matrices'!$F$4+'2 Calculation'!G22*'3 Matrices'!$D$5+'2 Calculation'!H22*'3 Matrices'!$F$5+'2 Calculation'!K22*'3 Matrices'!$D$6+'2 Calculation'!L22*'3 Matrices'!$F$6+'2 Calculation'!O22*'3 Matrices'!$D$7+'2 Calculation'!P22*'3 Matrices'!$F$7+'2 Calculation'!S22*'3 Matrices'!$D$8+'2 Calculation'!T22*'3 Matrices'!$F$8+'2 Calculation'!W22*'3 Matrices'!$D$9+'2 Calculation'!X22*'3 Matrices'!$F$9+'2 Calculation'!AA22*'3 Matrices'!$D$10+'2 Calculation'!AB22*'3 Matrices'!$F$10+'2 Calculation'!AE22*'3 Matrices'!$D$11+'2 Calculation'!AF22*'3 Matrices'!$F$11+'2 Calculation'!AI22*'3 Matrices'!$D$12+'2 Calculation'!AJ22*'3 Matrices'!$F$12+'2 Calculation'!AM22*'3 Matrices'!$D$13+'2 Calculation'!AN22*'3 Matrices'!$F$13+'2 Calculation'!AQ22*'3 Matrices'!$D$14+'2 Calculation'!AR22*'3 Matrices'!$F$14+'2 Calculation'!AU22*'3 Matrices'!$D$15+'2 Calculation'!AV22*'3 Matrices'!$F$15+'2 Calculation'!AY22*'3 Matrices'!$D$16+'2 Calculation'!AZ22*'3 Matrices'!$F$16+'2 Calculation'!BC22*'3 Matrices'!$D$17+'2 Calculation'!BD22*'3 Matrices'!$F$17,2)</f>
        <v>#N/A</v>
      </c>
      <c r="BI22" s="30" t="e">
        <f>MOD('2 Calculation'!E22*'3 Matrices'!$G$4+'2 Calculation'!F22*'3 Matrices'!$I$4+'2 Calculation'!I22*'3 Matrices'!$G$5+'2 Calculation'!J22*'3 Matrices'!$I$5+'2 Calculation'!M22*'3 Matrices'!$G$6+'2 Calculation'!N22*'3 Matrices'!$I$6+'2 Calculation'!Q22*'3 Matrices'!$G$7+'2 Calculation'!R22*'3 Matrices'!$I$7+'2 Calculation'!U22*'3 Matrices'!$G$8+'2 Calculation'!V22*'3 Matrices'!$I$8+'2 Calculation'!Y22*'3 Matrices'!$G$9+'2 Calculation'!Z22*'3 Matrices'!$I$9+'2 Calculation'!AC22*'3 Matrices'!$G$10+'2 Calculation'!AD22*'3 Matrices'!$I$10+'2 Calculation'!AG22*'3 Matrices'!$G$11+'2 Calculation'!AH22*'3 Matrices'!$I$11+'2 Calculation'!AK22*'3 Matrices'!$G$12+'2 Calculation'!AL22*'3 Matrices'!$I$12+'2 Calculation'!AO22*'3 Matrices'!$G$13+'2 Calculation'!AP22*'3 Matrices'!$I$13+'2 Calculation'!AS22*'3 Matrices'!$G$14+'2 Calculation'!AT22*'3 Matrices'!$I$14+'2 Calculation'!AW22*'3 Matrices'!$G$15+'2 Calculation'!AX22*'3 Matrices'!$I$15+'2 Calculation'!BA22*'3 Matrices'!$G$16+'2 Calculation'!BB22*'3 Matrices'!$I$16+'2 Calculation'!BE22*'3 Matrices'!$G$17+'2 Calculation'!BF22*'3 Matrices'!$I$17,3)</f>
        <v>#N/A</v>
      </c>
      <c r="BJ22" s="30" t="e">
        <f>MOD('2 Calculation'!E22*'3 Matrices'!$H$4+'2 Calculation'!F22*'3 Matrices'!$J$4+'2 Calculation'!I22*'3 Matrices'!$H$5+'2 Calculation'!J22*'3 Matrices'!$J$5+'2 Calculation'!M22*'3 Matrices'!$H$6+'2 Calculation'!N22*'3 Matrices'!$J$6+'2 Calculation'!Q22*'3 Matrices'!$H$7+'2 Calculation'!R22*'3 Matrices'!$J$7+'2 Calculation'!U22*'3 Matrices'!$H$8+'2 Calculation'!V22*'3 Matrices'!$J$8+'2 Calculation'!Y22*'3 Matrices'!$H$9+'2 Calculation'!Z22*'3 Matrices'!$J$9+'2 Calculation'!AC22*'3 Matrices'!$H$10+'2 Calculation'!AD22*'3 Matrices'!$J$10+'2 Calculation'!AG22*'3 Matrices'!$H$11+'2 Calculation'!AH22*'3 Matrices'!$J$11+'2 Calculation'!AK22*'3 Matrices'!$H$12+'2 Calculation'!AL22*'3 Matrices'!$J$12+'2 Calculation'!AO22*'3 Matrices'!$H$13+'2 Calculation'!AP22*'3 Matrices'!$J$13+'2 Calculation'!AS22*'3 Matrices'!$H$14+'2 Calculation'!AT22*'3 Matrices'!$J$14+'2 Calculation'!AW22*'3 Matrices'!$H$15+'2 Calculation'!AX22*'3 Matrices'!$J$15+'2 Calculation'!BA22*'3 Matrices'!$H$16+'2 Calculation'!BB22*'3 Matrices'!$J$16+'2 Calculation'!BE22*'3 Matrices'!$H$17+'2 Calculation'!BF22*'3 Matrices'!$J$17,3)</f>
        <v>#N/A</v>
      </c>
      <c r="BK22" s="31" t="e">
        <f>IF(BG22=0,0,IF(BG22=1,1,"Fehler"))</f>
        <v>#N/A</v>
      </c>
      <c r="BL22" s="31" t="e">
        <f>IF(BH22=0,0,IF(BH22=1,1,"Fehler"))</f>
        <v>#N/A</v>
      </c>
      <c r="BM22" s="31" t="e">
        <f>IF(BJ22=0,0,IF(BJ22=1,2,IF(BJ22=2,1,"Fehler")))</f>
        <v>#N/A</v>
      </c>
      <c r="BN22" s="31" t="e">
        <f>IF((BI22+BM22)=0,0,IF((BI22+BM22)=1,2,IF((BI22+BM22)=2,1,IF((BI22+BM22)=3,0,IF((BI22+BM22)=4,2,"Fehler")))))</f>
        <v>#N/A</v>
      </c>
      <c r="BO22" s="30" t="e">
        <f t="shared" si="4"/>
        <v>#N/A</v>
      </c>
      <c r="BP22" s="30" t="e">
        <f t="shared" si="5"/>
        <v>#N/A</v>
      </c>
    </row>
    <row r="23" spans="3:68" ht="12.75">
      <c r="C23" s="30" t="e">
        <f>VLOOKUP(MID('1 Input-Output'!C23,C$1,1),list_alpha_q1,2,0)</f>
        <v>#N/A</v>
      </c>
      <c r="D23" s="30" t="e">
        <f>VLOOKUP(MID('1 Input-Output'!C23,D$1,1),list_alpha_q2,2,0)</f>
        <v>#N/A</v>
      </c>
      <c r="E23" s="30" t="e">
        <f>VLOOKUP(MID('1 Input-Output'!C23,E$1,1),list_alpha_r1,2,0)</f>
        <v>#N/A</v>
      </c>
      <c r="F23" s="30" t="e">
        <f>VLOOKUP(MID('1 Input-Output'!C23,F$1,1),list_alpha_r2,2,0)</f>
        <v>#N/A</v>
      </c>
      <c r="G23" s="30" t="e">
        <f>VLOOKUP(MID('1 Input-Output'!C23,G$1,1),list_alpha_q1,2,0)</f>
        <v>#N/A</v>
      </c>
      <c r="H23" s="30" t="e">
        <f>VLOOKUP(MID('1 Input-Output'!C23,H$1,1),list_alpha_q2,2,0)</f>
        <v>#N/A</v>
      </c>
      <c r="I23" s="30" t="e">
        <f>VLOOKUP(MID('1 Input-Output'!C23,I$1,1),list_alpha_r1,2,0)</f>
        <v>#N/A</v>
      </c>
      <c r="J23" s="30" t="e">
        <f>VLOOKUP(MID('1 Input-Output'!C23,J$1,1),list_alpha_r2,2,0)</f>
        <v>#N/A</v>
      </c>
      <c r="K23" s="30" t="e">
        <f>VLOOKUP(MID('1 Input-Output'!C23,K$1,1),list_alpha_q1,2,0)</f>
        <v>#N/A</v>
      </c>
      <c r="L23" s="30" t="e">
        <f>VLOOKUP(MID('1 Input-Output'!C23,L$1,1),list_alpha_q2,2,0)</f>
        <v>#N/A</v>
      </c>
      <c r="M23" s="30" t="e">
        <f>VLOOKUP(MID('1 Input-Output'!C23,M$1,1),list_alpha_r1,2,0)</f>
        <v>#N/A</v>
      </c>
      <c r="N23" s="30" t="e">
        <f>VLOOKUP(MID('1 Input-Output'!C23,N$1,1),list_alpha_r2,2,0)</f>
        <v>#N/A</v>
      </c>
      <c r="O23" s="30" t="e">
        <f>VLOOKUP(MID('1 Input-Output'!C23,O$1,1),list_alpha_q1,2,0)</f>
        <v>#N/A</v>
      </c>
      <c r="P23" s="30" t="e">
        <f>VLOOKUP(MID('1 Input-Output'!C23,P$1,1),list_alpha_q2,2,0)</f>
        <v>#N/A</v>
      </c>
      <c r="Q23" s="30" t="e">
        <f>VLOOKUP(MID('1 Input-Output'!C23,Q$1,1),list_alpha_r1,2,0)</f>
        <v>#N/A</v>
      </c>
      <c r="R23" s="30" t="e">
        <f>VLOOKUP(MID('1 Input-Output'!C23,R$1,1),list_alpha_r2,2,0)</f>
        <v>#N/A</v>
      </c>
      <c r="S23" s="30" t="e">
        <f>VLOOKUP(MID('1 Input-Output'!C23,S$1,1),list_alpha_q1,2,0)</f>
        <v>#N/A</v>
      </c>
      <c r="T23" s="30" t="e">
        <f>VLOOKUP(MID('1 Input-Output'!C23,T$1,1),list_alpha_q2,2,0)</f>
        <v>#N/A</v>
      </c>
      <c r="U23" s="30" t="e">
        <f>VLOOKUP(MID('1 Input-Output'!C23,U$1,1),list_alpha_r1,2,0)</f>
        <v>#N/A</v>
      </c>
      <c r="V23" s="30" t="e">
        <f>VLOOKUP(MID('1 Input-Output'!C23,V$1,1),list_alpha_r2,2,0)</f>
        <v>#N/A</v>
      </c>
      <c r="W23" s="30" t="e">
        <f>VLOOKUP(MID('1 Input-Output'!C23,W$1,1),list_alpha_q1,2,0)</f>
        <v>#N/A</v>
      </c>
      <c r="X23" s="30" t="e">
        <f>VLOOKUP(MID('1 Input-Output'!C23,X$1,1),list_alpha_q2,2,0)</f>
        <v>#N/A</v>
      </c>
      <c r="Y23" s="30" t="e">
        <f>VLOOKUP(MID('1 Input-Output'!C23,Y$1,1),list_alpha_r1,2,0)</f>
        <v>#N/A</v>
      </c>
      <c r="Z23" s="30" t="e">
        <f>VLOOKUP(MID('1 Input-Output'!C23,Z$1,1),list_alpha_r2,2,0)</f>
        <v>#N/A</v>
      </c>
      <c r="AA23" s="30" t="e">
        <f>VLOOKUP(MID('1 Input-Output'!C23,AA$1,1),list_alpha_q1,2,0)</f>
        <v>#N/A</v>
      </c>
      <c r="AB23" s="30" t="e">
        <f>VLOOKUP(MID('1 Input-Output'!C23,AB$1,1),list_alpha_q2,2,0)</f>
        <v>#N/A</v>
      </c>
      <c r="AC23" s="30" t="e">
        <f>VLOOKUP(MID('1 Input-Output'!C23,AC$1,1),list_alpha_r1,2,0)</f>
        <v>#N/A</v>
      </c>
      <c r="AD23" s="30" t="e">
        <f>VLOOKUP(MID('1 Input-Output'!C23,AD$1,1),list_alpha_r2,2,0)</f>
        <v>#N/A</v>
      </c>
      <c r="AE23" s="30" t="e">
        <f>VLOOKUP(MID('1 Input-Output'!C23,AE$1,1),list_alpha_q1,2,0)</f>
        <v>#N/A</v>
      </c>
      <c r="AF23" s="30" t="e">
        <f>VLOOKUP(MID('1 Input-Output'!C23,AF$1,1),list_alpha_q2,2,0)</f>
        <v>#N/A</v>
      </c>
      <c r="AG23" s="30" t="e">
        <f>VLOOKUP(MID('1 Input-Output'!C23,AG$1,1),list_alpha_r1,2,0)</f>
        <v>#N/A</v>
      </c>
      <c r="AH23" s="30" t="e">
        <f>VLOOKUP(MID('1 Input-Output'!C23,AH$1,1),list_alpha_r2,2,0)</f>
        <v>#N/A</v>
      </c>
      <c r="AI23" s="30" t="e">
        <f>VLOOKUP(MID('1 Input-Output'!C23,AI$1,1),list_alpha_q1,2,0)</f>
        <v>#N/A</v>
      </c>
      <c r="AJ23" s="30" t="e">
        <f>VLOOKUP(MID('1 Input-Output'!C23,AJ$1,1),list_alpha_q2,2,0)</f>
        <v>#N/A</v>
      </c>
      <c r="AK23" s="30" t="e">
        <f>VLOOKUP(MID('1 Input-Output'!C23,AK$1,1),list_alpha_r1,2,0)</f>
        <v>#N/A</v>
      </c>
      <c r="AL23" s="30" t="e">
        <f>VLOOKUP(MID('1 Input-Output'!C23,AL$1,1),list_alpha_r2,2,0)</f>
        <v>#N/A</v>
      </c>
      <c r="AM23" s="30" t="e">
        <f>VLOOKUP(MID('1 Input-Output'!C23,AM$1,1),list_alpha_q1,2,0)</f>
        <v>#N/A</v>
      </c>
      <c r="AN23" s="30" t="e">
        <f>VLOOKUP(MID('1 Input-Output'!C23,AN$1,1),list_alpha_q2,2,0)</f>
        <v>#N/A</v>
      </c>
      <c r="AO23" s="30" t="e">
        <f>VLOOKUP(MID('1 Input-Output'!C23,AO$1,1),list_alpha_r1,2,0)</f>
        <v>#N/A</v>
      </c>
      <c r="AP23" s="30" t="e">
        <f>VLOOKUP(MID('1 Input-Output'!C23,AP$1,1),list_alpha_r2,2,0)</f>
        <v>#N/A</v>
      </c>
      <c r="AQ23" s="30" t="e">
        <f>VLOOKUP(MID('1 Input-Output'!C23,AQ$1,1),list_alpha_q1,2,0)</f>
        <v>#N/A</v>
      </c>
      <c r="AR23" s="30" t="e">
        <f>VLOOKUP(MID('1 Input-Output'!C23,AR$1,1),list_alpha_q2,2,0)</f>
        <v>#N/A</v>
      </c>
      <c r="AS23" s="30" t="e">
        <f>VLOOKUP(MID('1 Input-Output'!C23,AS$1,1),list_alpha_r1,2,0)</f>
        <v>#N/A</v>
      </c>
      <c r="AT23" s="30" t="e">
        <f>VLOOKUP(MID('1 Input-Output'!C23,AT$1,1),list_alpha_r2,2,0)</f>
        <v>#N/A</v>
      </c>
      <c r="AU23" s="30" t="e">
        <f>VLOOKUP(MID('1 Input-Output'!C23,AU$1,1),list_alpha_q1,2,0)</f>
        <v>#N/A</v>
      </c>
      <c r="AV23" s="30" t="e">
        <f>VLOOKUP(MID('1 Input-Output'!C23,AV$1,1),list_alpha_q2,2,0)</f>
        <v>#N/A</v>
      </c>
      <c r="AW23" s="30" t="e">
        <f>VLOOKUP(MID('1 Input-Output'!C23,AW$1,1),list_alpha_r1,2,0)</f>
        <v>#N/A</v>
      </c>
      <c r="AX23" s="30" t="e">
        <f>VLOOKUP(MID('1 Input-Output'!C23,AX$1,1),list_alpha_r2,2,0)</f>
        <v>#N/A</v>
      </c>
      <c r="AY23" s="30" t="e">
        <f>VLOOKUP(MID('1 Input-Output'!C23,AY$1,1),list_alpha_q1,2,0)</f>
        <v>#N/A</v>
      </c>
      <c r="AZ23" s="30" t="e">
        <f>VLOOKUP(MID('1 Input-Output'!C23,AZ$1,1),list_alpha_q2,2,0)</f>
        <v>#N/A</v>
      </c>
      <c r="BA23" s="30" t="e">
        <f>VLOOKUP(MID('1 Input-Output'!C23,BA$1,1),list_alpha_r1,2,0)</f>
        <v>#N/A</v>
      </c>
      <c r="BB23" s="30" t="e">
        <f>VLOOKUP(MID('1 Input-Output'!C23,BB$1,1),list_alpha_r2,2,0)</f>
        <v>#N/A</v>
      </c>
      <c r="BC23" s="30" t="e">
        <f>VLOOKUP(MID('1 Input-Output'!C23,BC$1,1),list_alpha_q1,2,0)</f>
        <v>#N/A</v>
      </c>
      <c r="BD23" s="30" t="e">
        <f>VLOOKUP(MID('1 Input-Output'!C23,BD$1,1),list_alpha_q2,2,0)</f>
        <v>#N/A</v>
      </c>
      <c r="BE23" s="30" t="e">
        <f>VLOOKUP(MID('1 Input-Output'!C23,BE$1,1),list_alpha_r1,2,0)</f>
        <v>#N/A</v>
      </c>
      <c r="BF23" s="30" t="e">
        <f>VLOOKUP(MID('1 Input-Output'!C23,BF$1,1),list_alpha_r2,2,0)</f>
        <v>#N/A</v>
      </c>
      <c r="BG23" s="30" t="e">
        <f>MOD('2 Calculation'!C23*'3 Matrices'!$C$4+'2 Calculation'!D23*'3 Matrices'!$E$4+'2 Calculation'!G23*'3 Matrices'!$C$5+'2 Calculation'!H23*'3 Matrices'!$E$5+'2 Calculation'!K23*'3 Matrices'!$C$6+'2 Calculation'!L23*'3 Matrices'!$E$6+'2 Calculation'!O23*'3 Matrices'!$C$7+'2 Calculation'!P23*'3 Matrices'!$E$7+'2 Calculation'!S23*'3 Matrices'!$C$8+'2 Calculation'!T23*'3 Matrices'!$E$8+'2 Calculation'!W23*'3 Matrices'!$C$9+'2 Calculation'!X23*'3 Matrices'!$E$9+'2 Calculation'!AA23*'3 Matrices'!$C$10+'2 Calculation'!AB23*'3 Matrices'!$E$10+'2 Calculation'!AE23*'3 Matrices'!$C$11+'2 Calculation'!AF23*'3 Matrices'!$E$11+'2 Calculation'!AI23*'3 Matrices'!$C$12+'2 Calculation'!AJ23*'3 Matrices'!$E$12+'2 Calculation'!AM23*'3 Matrices'!$C$13+'2 Calculation'!AN23*'3 Matrices'!$E$13+'2 Calculation'!AQ23*'3 Matrices'!$C$14+'2 Calculation'!AR23*'3 Matrices'!$E$14+'2 Calculation'!AU23*'3 Matrices'!$C$15+'2 Calculation'!AV23*'3 Matrices'!$E$15+'2 Calculation'!AY23*'3 Matrices'!$C$16+'2 Calculation'!AZ23*'3 Matrices'!$E$16+'2 Calculation'!BC23*'3 Matrices'!$C$17+'2 Calculation'!BD23*'3 Matrices'!$E$17,2)</f>
        <v>#N/A</v>
      </c>
      <c r="BH23" s="30" t="e">
        <f>MOD('2 Calculation'!C23*'3 Matrices'!$D$4+'2 Calculation'!D23*'3 Matrices'!$F$4+'2 Calculation'!G23*'3 Matrices'!$D$5+'2 Calculation'!H23*'3 Matrices'!$F$5+'2 Calculation'!K23*'3 Matrices'!$D$6+'2 Calculation'!L23*'3 Matrices'!$F$6+'2 Calculation'!O23*'3 Matrices'!$D$7+'2 Calculation'!P23*'3 Matrices'!$F$7+'2 Calculation'!S23*'3 Matrices'!$D$8+'2 Calculation'!T23*'3 Matrices'!$F$8+'2 Calculation'!W23*'3 Matrices'!$D$9+'2 Calculation'!X23*'3 Matrices'!$F$9+'2 Calculation'!AA23*'3 Matrices'!$D$10+'2 Calculation'!AB23*'3 Matrices'!$F$10+'2 Calculation'!AE23*'3 Matrices'!$D$11+'2 Calculation'!AF23*'3 Matrices'!$F$11+'2 Calculation'!AI23*'3 Matrices'!$D$12+'2 Calculation'!AJ23*'3 Matrices'!$F$12+'2 Calculation'!AM23*'3 Matrices'!$D$13+'2 Calculation'!AN23*'3 Matrices'!$F$13+'2 Calculation'!AQ23*'3 Matrices'!$D$14+'2 Calculation'!AR23*'3 Matrices'!$F$14+'2 Calculation'!AU23*'3 Matrices'!$D$15+'2 Calculation'!AV23*'3 Matrices'!$F$15+'2 Calculation'!AY23*'3 Matrices'!$D$16+'2 Calculation'!AZ23*'3 Matrices'!$F$16+'2 Calculation'!BC23*'3 Matrices'!$D$17+'2 Calculation'!BD23*'3 Matrices'!$F$17,2)</f>
        <v>#N/A</v>
      </c>
      <c r="BI23" s="30" t="e">
        <f>MOD('2 Calculation'!E23*'3 Matrices'!$G$4+'2 Calculation'!F23*'3 Matrices'!$I$4+'2 Calculation'!I23*'3 Matrices'!$G$5+'2 Calculation'!J23*'3 Matrices'!$I$5+'2 Calculation'!M23*'3 Matrices'!$G$6+'2 Calculation'!N23*'3 Matrices'!$I$6+'2 Calculation'!Q23*'3 Matrices'!$G$7+'2 Calculation'!R23*'3 Matrices'!$I$7+'2 Calculation'!U23*'3 Matrices'!$G$8+'2 Calculation'!V23*'3 Matrices'!$I$8+'2 Calculation'!Y23*'3 Matrices'!$G$9+'2 Calculation'!Z23*'3 Matrices'!$I$9+'2 Calculation'!AC23*'3 Matrices'!$G$10+'2 Calculation'!AD23*'3 Matrices'!$I$10+'2 Calculation'!AG23*'3 Matrices'!$G$11+'2 Calculation'!AH23*'3 Matrices'!$I$11+'2 Calculation'!AK23*'3 Matrices'!$G$12+'2 Calculation'!AL23*'3 Matrices'!$I$12+'2 Calculation'!AO23*'3 Matrices'!$G$13+'2 Calculation'!AP23*'3 Matrices'!$I$13+'2 Calculation'!AS23*'3 Matrices'!$G$14+'2 Calculation'!AT23*'3 Matrices'!$I$14+'2 Calculation'!AW23*'3 Matrices'!$G$15+'2 Calculation'!AX23*'3 Matrices'!$I$15+'2 Calculation'!BA23*'3 Matrices'!$G$16+'2 Calculation'!BB23*'3 Matrices'!$I$16+'2 Calculation'!BE23*'3 Matrices'!$G$17+'2 Calculation'!BF23*'3 Matrices'!$I$17,3)</f>
        <v>#N/A</v>
      </c>
      <c r="BJ23" s="30" t="e">
        <f>MOD('2 Calculation'!E23*'3 Matrices'!$H$4+'2 Calculation'!F23*'3 Matrices'!$J$4+'2 Calculation'!I23*'3 Matrices'!$H$5+'2 Calculation'!J23*'3 Matrices'!$J$5+'2 Calculation'!M23*'3 Matrices'!$H$6+'2 Calculation'!N23*'3 Matrices'!$J$6+'2 Calculation'!Q23*'3 Matrices'!$H$7+'2 Calculation'!R23*'3 Matrices'!$J$7+'2 Calculation'!U23*'3 Matrices'!$H$8+'2 Calculation'!V23*'3 Matrices'!$J$8+'2 Calculation'!Y23*'3 Matrices'!$H$9+'2 Calculation'!Z23*'3 Matrices'!$J$9+'2 Calculation'!AC23*'3 Matrices'!$H$10+'2 Calculation'!AD23*'3 Matrices'!$J$10+'2 Calculation'!AG23*'3 Matrices'!$H$11+'2 Calculation'!AH23*'3 Matrices'!$J$11+'2 Calculation'!AK23*'3 Matrices'!$H$12+'2 Calculation'!AL23*'3 Matrices'!$J$12+'2 Calculation'!AO23*'3 Matrices'!$H$13+'2 Calculation'!AP23*'3 Matrices'!$J$13+'2 Calculation'!AS23*'3 Matrices'!$H$14+'2 Calculation'!AT23*'3 Matrices'!$J$14+'2 Calculation'!AW23*'3 Matrices'!$H$15+'2 Calculation'!AX23*'3 Matrices'!$J$15+'2 Calculation'!BA23*'3 Matrices'!$H$16+'2 Calculation'!BB23*'3 Matrices'!$J$16+'2 Calculation'!BE23*'3 Matrices'!$H$17+'2 Calculation'!BF23*'3 Matrices'!$J$17,3)</f>
        <v>#N/A</v>
      </c>
      <c r="BK23" s="31" t="e">
        <f>IF(BG23=0,0,IF(BG23=1,1,"Fehler"))</f>
        <v>#N/A</v>
      </c>
      <c r="BL23" s="31" t="e">
        <f>IF(BH23=0,0,IF(BH23=1,1,"Fehler"))</f>
        <v>#N/A</v>
      </c>
      <c r="BM23" s="31" t="e">
        <f>IF(BJ23=0,0,IF(BJ23=1,2,IF(BJ23=2,1,"Fehler")))</f>
        <v>#N/A</v>
      </c>
      <c r="BN23" s="31" t="e">
        <f>IF((BI23+BM23)=0,0,IF((BI23+BM23)=1,2,IF((BI23+BM23)=2,1,IF((BI23+BM23)=3,0,IF((BI23+BM23)=4,2,"Fehler")))))</f>
        <v>#N/A</v>
      </c>
      <c r="BO23" s="30" t="e">
        <f t="shared" si="4"/>
        <v>#N/A</v>
      </c>
      <c r="BP23" s="30" t="e">
        <f t="shared" si="5"/>
        <v>#N/A</v>
      </c>
    </row>
    <row r="24" spans="3:68" ht="12.75">
      <c r="C24" s="30" t="e">
        <f>VLOOKUP(MID('1 Input-Output'!C24,C$1,1),list_alpha_q1,2,0)</f>
        <v>#N/A</v>
      </c>
      <c r="D24" s="30" t="e">
        <f>VLOOKUP(MID('1 Input-Output'!C24,D$1,1),list_alpha_q2,2,0)</f>
        <v>#N/A</v>
      </c>
      <c r="E24" s="30" t="e">
        <f>VLOOKUP(MID('1 Input-Output'!C24,E$1,1),list_alpha_r1,2,0)</f>
        <v>#N/A</v>
      </c>
      <c r="F24" s="30" t="e">
        <f>VLOOKUP(MID('1 Input-Output'!C24,F$1,1),list_alpha_r2,2,0)</f>
        <v>#N/A</v>
      </c>
      <c r="G24" s="30" t="e">
        <f>VLOOKUP(MID('1 Input-Output'!C24,G$1,1),list_alpha_q1,2,0)</f>
        <v>#N/A</v>
      </c>
      <c r="H24" s="30" t="e">
        <f>VLOOKUP(MID('1 Input-Output'!C24,H$1,1),list_alpha_q2,2,0)</f>
        <v>#N/A</v>
      </c>
      <c r="I24" s="30" t="e">
        <f>VLOOKUP(MID('1 Input-Output'!C24,I$1,1),list_alpha_r1,2,0)</f>
        <v>#N/A</v>
      </c>
      <c r="J24" s="30" t="e">
        <f>VLOOKUP(MID('1 Input-Output'!C24,J$1,1),list_alpha_r2,2,0)</f>
        <v>#N/A</v>
      </c>
      <c r="K24" s="30" t="e">
        <f>VLOOKUP(MID('1 Input-Output'!C24,K$1,1),list_alpha_q1,2,0)</f>
        <v>#N/A</v>
      </c>
      <c r="L24" s="30" t="e">
        <f>VLOOKUP(MID('1 Input-Output'!C24,L$1,1),list_alpha_q2,2,0)</f>
        <v>#N/A</v>
      </c>
      <c r="M24" s="30" t="e">
        <f>VLOOKUP(MID('1 Input-Output'!C24,M$1,1),list_alpha_r1,2,0)</f>
        <v>#N/A</v>
      </c>
      <c r="N24" s="30" t="e">
        <f>VLOOKUP(MID('1 Input-Output'!C24,N$1,1),list_alpha_r2,2,0)</f>
        <v>#N/A</v>
      </c>
      <c r="O24" s="30" t="e">
        <f>VLOOKUP(MID('1 Input-Output'!C24,O$1,1),list_alpha_q1,2,0)</f>
        <v>#N/A</v>
      </c>
      <c r="P24" s="30" t="e">
        <f>VLOOKUP(MID('1 Input-Output'!C24,P$1,1),list_alpha_q2,2,0)</f>
        <v>#N/A</v>
      </c>
      <c r="Q24" s="30" t="e">
        <f>VLOOKUP(MID('1 Input-Output'!C24,Q$1,1),list_alpha_r1,2,0)</f>
        <v>#N/A</v>
      </c>
      <c r="R24" s="30" t="e">
        <f>VLOOKUP(MID('1 Input-Output'!C24,R$1,1),list_alpha_r2,2,0)</f>
        <v>#N/A</v>
      </c>
      <c r="S24" s="30" t="e">
        <f>VLOOKUP(MID('1 Input-Output'!C24,S$1,1),list_alpha_q1,2,0)</f>
        <v>#N/A</v>
      </c>
      <c r="T24" s="30" t="e">
        <f>VLOOKUP(MID('1 Input-Output'!C24,T$1,1),list_alpha_q2,2,0)</f>
        <v>#N/A</v>
      </c>
      <c r="U24" s="30" t="e">
        <f>VLOOKUP(MID('1 Input-Output'!C24,U$1,1),list_alpha_r1,2,0)</f>
        <v>#N/A</v>
      </c>
      <c r="V24" s="30" t="e">
        <f>VLOOKUP(MID('1 Input-Output'!C24,V$1,1),list_alpha_r2,2,0)</f>
        <v>#N/A</v>
      </c>
      <c r="W24" s="30" t="e">
        <f>VLOOKUP(MID('1 Input-Output'!C24,W$1,1),list_alpha_q1,2,0)</f>
        <v>#N/A</v>
      </c>
      <c r="X24" s="30" t="e">
        <f>VLOOKUP(MID('1 Input-Output'!C24,X$1,1),list_alpha_q2,2,0)</f>
        <v>#N/A</v>
      </c>
      <c r="Y24" s="30" t="e">
        <f>VLOOKUP(MID('1 Input-Output'!C24,Y$1,1),list_alpha_r1,2,0)</f>
        <v>#N/A</v>
      </c>
      <c r="Z24" s="30" t="e">
        <f>VLOOKUP(MID('1 Input-Output'!C24,Z$1,1),list_alpha_r2,2,0)</f>
        <v>#N/A</v>
      </c>
      <c r="AA24" s="30" t="e">
        <f>VLOOKUP(MID('1 Input-Output'!C24,AA$1,1),list_alpha_q1,2,0)</f>
        <v>#N/A</v>
      </c>
      <c r="AB24" s="30" t="e">
        <f>VLOOKUP(MID('1 Input-Output'!C24,AB$1,1),list_alpha_q2,2,0)</f>
        <v>#N/A</v>
      </c>
      <c r="AC24" s="30" t="e">
        <f>VLOOKUP(MID('1 Input-Output'!C24,AC$1,1),list_alpha_r1,2,0)</f>
        <v>#N/A</v>
      </c>
      <c r="AD24" s="30" t="e">
        <f>VLOOKUP(MID('1 Input-Output'!C24,AD$1,1),list_alpha_r2,2,0)</f>
        <v>#N/A</v>
      </c>
      <c r="AE24" s="30" t="e">
        <f>VLOOKUP(MID('1 Input-Output'!C24,AE$1,1),list_alpha_q1,2,0)</f>
        <v>#N/A</v>
      </c>
      <c r="AF24" s="30" t="e">
        <f>VLOOKUP(MID('1 Input-Output'!C24,AF$1,1),list_alpha_q2,2,0)</f>
        <v>#N/A</v>
      </c>
      <c r="AG24" s="30" t="e">
        <f>VLOOKUP(MID('1 Input-Output'!C24,AG$1,1),list_alpha_r1,2,0)</f>
        <v>#N/A</v>
      </c>
      <c r="AH24" s="30" t="e">
        <f>VLOOKUP(MID('1 Input-Output'!C24,AH$1,1),list_alpha_r2,2,0)</f>
        <v>#N/A</v>
      </c>
      <c r="AI24" s="30" t="e">
        <f>VLOOKUP(MID('1 Input-Output'!C24,AI$1,1),list_alpha_q1,2,0)</f>
        <v>#N/A</v>
      </c>
      <c r="AJ24" s="30" t="e">
        <f>VLOOKUP(MID('1 Input-Output'!C24,AJ$1,1),list_alpha_q2,2,0)</f>
        <v>#N/A</v>
      </c>
      <c r="AK24" s="30" t="e">
        <f>VLOOKUP(MID('1 Input-Output'!C24,AK$1,1),list_alpha_r1,2,0)</f>
        <v>#N/A</v>
      </c>
      <c r="AL24" s="30" t="e">
        <f>VLOOKUP(MID('1 Input-Output'!C24,AL$1,1),list_alpha_r2,2,0)</f>
        <v>#N/A</v>
      </c>
      <c r="AM24" s="30" t="e">
        <f>VLOOKUP(MID('1 Input-Output'!C24,AM$1,1),list_alpha_q1,2,0)</f>
        <v>#N/A</v>
      </c>
      <c r="AN24" s="30" t="e">
        <f>VLOOKUP(MID('1 Input-Output'!C24,AN$1,1),list_alpha_q2,2,0)</f>
        <v>#N/A</v>
      </c>
      <c r="AO24" s="30" t="e">
        <f>VLOOKUP(MID('1 Input-Output'!C24,AO$1,1),list_alpha_r1,2,0)</f>
        <v>#N/A</v>
      </c>
      <c r="AP24" s="30" t="e">
        <f>VLOOKUP(MID('1 Input-Output'!C24,AP$1,1),list_alpha_r2,2,0)</f>
        <v>#N/A</v>
      </c>
      <c r="AQ24" s="30" t="e">
        <f>VLOOKUP(MID('1 Input-Output'!C24,AQ$1,1),list_alpha_q1,2,0)</f>
        <v>#N/A</v>
      </c>
      <c r="AR24" s="30" t="e">
        <f>VLOOKUP(MID('1 Input-Output'!C24,AR$1,1),list_alpha_q2,2,0)</f>
        <v>#N/A</v>
      </c>
      <c r="AS24" s="30" t="e">
        <f>VLOOKUP(MID('1 Input-Output'!C24,AS$1,1),list_alpha_r1,2,0)</f>
        <v>#N/A</v>
      </c>
      <c r="AT24" s="30" t="e">
        <f>VLOOKUP(MID('1 Input-Output'!C24,AT$1,1),list_alpha_r2,2,0)</f>
        <v>#N/A</v>
      </c>
      <c r="AU24" s="30" t="e">
        <f>VLOOKUP(MID('1 Input-Output'!C24,AU$1,1),list_alpha_q1,2,0)</f>
        <v>#N/A</v>
      </c>
      <c r="AV24" s="30" t="e">
        <f>VLOOKUP(MID('1 Input-Output'!C24,AV$1,1),list_alpha_q2,2,0)</f>
        <v>#N/A</v>
      </c>
      <c r="AW24" s="30" t="e">
        <f>VLOOKUP(MID('1 Input-Output'!C24,AW$1,1),list_alpha_r1,2,0)</f>
        <v>#N/A</v>
      </c>
      <c r="AX24" s="30" t="e">
        <f>VLOOKUP(MID('1 Input-Output'!C24,AX$1,1),list_alpha_r2,2,0)</f>
        <v>#N/A</v>
      </c>
      <c r="AY24" s="30" t="e">
        <f>VLOOKUP(MID('1 Input-Output'!C24,AY$1,1),list_alpha_q1,2,0)</f>
        <v>#N/A</v>
      </c>
      <c r="AZ24" s="30" t="e">
        <f>VLOOKUP(MID('1 Input-Output'!C24,AZ$1,1),list_alpha_q2,2,0)</f>
        <v>#N/A</v>
      </c>
      <c r="BA24" s="30" t="e">
        <f>VLOOKUP(MID('1 Input-Output'!C24,BA$1,1),list_alpha_r1,2,0)</f>
        <v>#N/A</v>
      </c>
      <c r="BB24" s="30" t="e">
        <f>VLOOKUP(MID('1 Input-Output'!C24,BB$1,1),list_alpha_r2,2,0)</f>
        <v>#N/A</v>
      </c>
      <c r="BC24" s="30" t="e">
        <f>VLOOKUP(MID('1 Input-Output'!C24,BC$1,1),list_alpha_q1,2,0)</f>
        <v>#N/A</v>
      </c>
      <c r="BD24" s="30" t="e">
        <f>VLOOKUP(MID('1 Input-Output'!C24,BD$1,1),list_alpha_q2,2,0)</f>
        <v>#N/A</v>
      </c>
      <c r="BE24" s="30" t="e">
        <f>VLOOKUP(MID('1 Input-Output'!C24,BE$1,1),list_alpha_r1,2,0)</f>
        <v>#N/A</v>
      </c>
      <c r="BF24" s="30" t="e">
        <f>VLOOKUP(MID('1 Input-Output'!C24,BF$1,1),list_alpha_r2,2,0)</f>
        <v>#N/A</v>
      </c>
      <c r="BG24" s="30" t="e">
        <f>MOD('2 Calculation'!C24*'3 Matrices'!$C$4+'2 Calculation'!D24*'3 Matrices'!$E$4+'2 Calculation'!G24*'3 Matrices'!$C$5+'2 Calculation'!H24*'3 Matrices'!$E$5+'2 Calculation'!K24*'3 Matrices'!$C$6+'2 Calculation'!L24*'3 Matrices'!$E$6+'2 Calculation'!O24*'3 Matrices'!$C$7+'2 Calculation'!P24*'3 Matrices'!$E$7+'2 Calculation'!S24*'3 Matrices'!$C$8+'2 Calculation'!T24*'3 Matrices'!$E$8+'2 Calculation'!W24*'3 Matrices'!$C$9+'2 Calculation'!X24*'3 Matrices'!$E$9+'2 Calculation'!AA24*'3 Matrices'!$C$10+'2 Calculation'!AB24*'3 Matrices'!$E$10+'2 Calculation'!AE24*'3 Matrices'!$C$11+'2 Calculation'!AF24*'3 Matrices'!$E$11+'2 Calculation'!AI24*'3 Matrices'!$C$12+'2 Calculation'!AJ24*'3 Matrices'!$E$12+'2 Calculation'!AM24*'3 Matrices'!$C$13+'2 Calculation'!AN24*'3 Matrices'!$E$13+'2 Calculation'!AQ24*'3 Matrices'!$C$14+'2 Calculation'!AR24*'3 Matrices'!$E$14+'2 Calculation'!AU24*'3 Matrices'!$C$15+'2 Calculation'!AV24*'3 Matrices'!$E$15+'2 Calculation'!AY24*'3 Matrices'!$C$16+'2 Calculation'!AZ24*'3 Matrices'!$E$16+'2 Calculation'!BC24*'3 Matrices'!$C$17+'2 Calculation'!BD24*'3 Matrices'!$E$17,2)</f>
        <v>#N/A</v>
      </c>
      <c r="BH24" s="30" t="e">
        <f>MOD('2 Calculation'!C24*'3 Matrices'!$D$4+'2 Calculation'!D24*'3 Matrices'!$F$4+'2 Calculation'!G24*'3 Matrices'!$D$5+'2 Calculation'!H24*'3 Matrices'!$F$5+'2 Calculation'!K24*'3 Matrices'!$D$6+'2 Calculation'!L24*'3 Matrices'!$F$6+'2 Calculation'!O24*'3 Matrices'!$D$7+'2 Calculation'!P24*'3 Matrices'!$F$7+'2 Calculation'!S24*'3 Matrices'!$D$8+'2 Calculation'!T24*'3 Matrices'!$F$8+'2 Calculation'!W24*'3 Matrices'!$D$9+'2 Calculation'!X24*'3 Matrices'!$F$9+'2 Calculation'!AA24*'3 Matrices'!$D$10+'2 Calculation'!AB24*'3 Matrices'!$F$10+'2 Calculation'!AE24*'3 Matrices'!$D$11+'2 Calculation'!AF24*'3 Matrices'!$F$11+'2 Calculation'!AI24*'3 Matrices'!$D$12+'2 Calculation'!AJ24*'3 Matrices'!$F$12+'2 Calculation'!AM24*'3 Matrices'!$D$13+'2 Calculation'!AN24*'3 Matrices'!$F$13+'2 Calculation'!AQ24*'3 Matrices'!$D$14+'2 Calculation'!AR24*'3 Matrices'!$F$14+'2 Calculation'!AU24*'3 Matrices'!$D$15+'2 Calculation'!AV24*'3 Matrices'!$F$15+'2 Calculation'!AY24*'3 Matrices'!$D$16+'2 Calculation'!AZ24*'3 Matrices'!$F$16+'2 Calculation'!BC24*'3 Matrices'!$D$17+'2 Calculation'!BD24*'3 Matrices'!$F$17,2)</f>
        <v>#N/A</v>
      </c>
      <c r="BI24" s="30" t="e">
        <f>MOD('2 Calculation'!E24*'3 Matrices'!$G$4+'2 Calculation'!F24*'3 Matrices'!$I$4+'2 Calculation'!I24*'3 Matrices'!$G$5+'2 Calculation'!J24*'3 Matrices'!$I$5+'2 Calculation'!M24*'3 Matrices'!$G$6+'2 Calculation'!N24*'3 Matrices'!$I$6+'2 Calculation'!Q24*'3 Matrices'!$G$7+'2 Calculation'!R24*'3 Matrices'!$I$7+'2 Calculation'!U24*'3 Matrices'!$G$8+'2 Calculation'!V24*'3 Matrices'!$I$8+'2 Calculation'!Y24*'3 Matrices'!$G$9+'2 Calculation'!Z24*'3 Matrices'!$I$9+'2 Calculation'!AC24*'3 Matrices'!$G$10+'2 Calculation'!AD24*'3 Matrices'!$I$10+'2 Calculation'!AG24*'3 Matrices'!$G$11+'2 Calculation'!AH24*'3 Matrices'!$I$11+'2 Calculation'!AK24*'3 Matrices'!$G$12+'2 Calculation'!AL24*'3 Matrices'!$I$12+'2 Calculation'!AO24*'3 Matrices'!$G$13+'2 Calculation'!AP24*'3 Matrices'!$I$13+'2 Calculation'!AS24*'3 Matrices'!$G$14+'2 Calculation'!AT24*'3 Matrices'!$I$14+'2 Calculation'!AW24*'3 Matrices'!$G$15+'2 Calculation'!AX24*'3 Matrices'!$I$15+'2 Calculation'!BA24*'3 Matrices'!$G$16+'2 Calculation'!BB24*'3 Matrices'!$I$16+'2 Calculation'!BE24*'3 Matrices'!$G$17+'2 Calculation'!BF24*'3 Matrices'!$I$17,3)</f>
        <v>#N/A</v>
      </c>
      <c r="BJ24" s="30" t="e">
        <f>MOD('2 Calculation'!E24*'3 Matrices'!$H$4+'2 Calculation'!F24*'3 Matrices'!$J$4+'2 Calculation'!I24*'3 Matrices'!$H$5+'2 Calculation'!J24*'3 Matrices'!$J$5+'2 Calculation'!M24*'3 Matrices'!$H$6+'2 Calculation'!N24*'3 Matrices'!$J$6+'2 Calculation'!Q24*'3 Matrices'!$H$7+'2 Calculation'!R24*'3 Matrices'!$J$7+'2 Calculation'!U24*'3 Matrices'!$H$8+'2 Calculation'!V24*'3 Matrices'!$J$8+'2 Calculation'!Y24*'3 Matrices'!$H$9+'2 Calculation'!Z24*'3 Matrices'!$J$9+'2 Calculation'!AC24*'3 Matrices'!$H$10+'2 Calculation'!AD24*'3 Matrices'!$J$10+'2 Calculation'!AG24*'3 Matrices'!$H$11+'2 Calculation'!AH24*'3 Matrices'!$J$11+'2 Calculation'!AK24*'3 Matrices'!$H$12+'2 Calculation'!AL24*'3 Matrices'!$J$12+'2 Calculation'!AO24*'3 Matrices'!$H$13+'2 Calculation'!AP24*'3 Matrices'!$J$13+'2 Calculation'!AS24*'3 Matrices'!$H$14+'2 Calculation'!AT24*'3 Matrices'!$J$14+'2 Calculation'!AW24*'3 Matrices'!$H$15+'2 Calculation'!AX24*'3 Matrices'!$J$15+'2 Calculation'!BA24*'3 Matrices'!$H$16+'2 Calculation'!BB24*'3 Matrices'!$J$16+'2 Calculation'!BE24*'3 Matrices'!$H$17+'2 Calculation'!BF24*'3 Matrices'!$J$17,3)</f>
        <v>#N/A</v>
      </c>
      <c r="BK24" s="31" t="e">
        <f>IF(BG24=0,0,IF(BG24=1,1,"Fehler"))</f>
        <v>#N/A</v>
      </c>
      <c r="BL24" s="31" t="e">
        <f>IF(BH24=0,0,IF(BH24=1,1,"Fehler"))</f>
        <v>#N/A</v>
      </c>
      <c r="BM24" s="31" t="e">
        <f>IF(BJ24=0,0,IF(BJ24=1,2,IF(BJ24=2,1,"Fehler")))</f>
        <v>#N/A</v>
      </c>
      <c r="BN24" s="31" t="e">
        <f>IF((BI24+BM24)=0,0,IF((BI24+BM24)=1,2,IF((BI24+BM24)=2,1,IF((BI24+BM24)=3,0,IF((BI24+BM24)=4,2,"Fehler")))))</f>
        <v>#N/A</v>
      </c>
      <c r="BO24" s="30" t="e">
        <f t="shared" si="4"/>
        <v>#N/A</v>
      </c>
      <c r="BP24" s="30" t="e">
        <f t="shared" si="5"/>
        <v>#N/A</v>
      </c>
    </row>
    <row r="25" spans="3:68" ht="12.75">
      <c r="C25" s="30" t="e">
        <f>VLOOKUP(MID('1 Input-Output'!C25,C$1,1),list_alpha_q1,2,0)</f>
        <v>#N/A</v>
      </c>
      <c r="D25" s="30" t="e">
        <f>VLOOKUP(MID('1 Input-Output'!C25,D$1,1),list_alpha_q2,2,0)</f>
        <v>#N/A</v>
      </c>
      <c r="E25" s="30" t="e">
        <f>VLOOKUP(MID('1 Input-Output'!C25,E$1,1),list_alpha_r1,2,0)</f>
        <v>#N/A</v>
      </c>
      <c r="F25" s="30" t="e">
        <f>VLOOKUP(MID('1 Input-Output'!C25,F$1,1),list_alpha_r2,2,0)</f>
        <v>#N/A</v>
      </c>
      <c r="G25" s="30" t="e">
        <f>VLOOKUP(MID('1 Input-Output'!C25,G$1,1),list_alpha_q1,2,0)</f>
        <v>#N/A</v>
      </c>
      <c r="H25" s="30" t="e">
        <f>VLOOKUP(MID('1 Input-Output'!C25,H$1,1),list_alpha_q2,2,0)</f>
        <v>#N/A</v>
      </c>
      <c r="I25" s="30" t="e">
        <f>VLOOKUP(MID('1 Input-Output'!C25,I$1,1),list_alpha_r1,2,0)</f>
        <v>#N/A</v>
      </c>
      <c r="J25" s="30" t="e">
        <f>VLOOKUP(MID('1 Input-Output'!C25,J$1,1),list_alpha_r2,2,0)</f>
        <v>#N/A</v>
      </c>
      <c r="K25" s="30" t="e">
        <f>VLOOKUP(MID('1 Input-Output'!C25,K$1,1),list_alpha_q1,2,0)</f>
        <v>#N/A</v>
      </c>
      <c r="L25" s="30" t="e">
        <f>VLOOKUP(MID('1 Input-Output'!C25,L$1,1),list_alpha_q2,2,0)</f>
        <v>#N/A</v>
      </c>
      <c r="M25" s="30" t="e">
        <f>VLOOKUP(MID('1 Input-Output'!C25,M$1,1),list_alpha_r1,2,0)</f>
        <v>#N/A</v>
      </c>
      <c r="N25" s="30" t="e">
        <f>VLOOKUP(MID('1 Input-Output'!C25,N$1,1),list_alpha_r2,2,0)</f>
        <v>#N/A</v>
      </c>
      <c r="O25" s="30" t="e">
        <f>VLOOKUP(MID('1 Input-Output'!C25,O$1,1),list_alpha_q1,2,0)</f>
        <v>#N/A</v>
      </c>
      <c r="P25" s="30" t="e">
        <f>VLOOKUP(MID('1 Input-Output'!C25,P$1,1),list_alpha_q2,2,0)</f>
        <v>#N/A</v>
      </c>
      <c r="Q25" s="30" t="e">
        <f>VLOOKUP(MID('1 Input-Output'!C25,Q$1,1),list_alpha_r1,2,0)</f>
        <v>#N/A</v>
      </c>
      <c r="R25" s="30" t="e">
        <f>VLOOKUP(MID('1 Input-Output'!C25,R$1,1),list_alpha_r2,2,0)</f>
        <v>#N/A</v>
      </c>
      <c r="S25" s="30" t="e">
        <f>VLOOKUP(MID('1 Input-Output'!C25,S$1,1),list_alpha_q1,2,0)</f>
        <v>#N/A</v>
      </c>
      <c r="T25" s="30" t="e">
        <f>VLOOKUP(MID('1 Input-Output'!C25,T$1,1),list_alpha_q2,2,0)</f>
        <v>#N/A</v>
      </c>
      <c r="U25" s="30" t="e">
        <f>VLOOKUP(MID('1 Input-Output'!C25,U$1,1),list_alpha_r1,2,0)</f>
        <v>#N/A</v>
      </c>
      <c r="V25" s="30" t="e">
        <f>VLOOKUP(MID('1 Input-Output'!C25,V$1,1),list_alpha_r2,2,0)</f>
        <v>#N/A</v>
      </c>
      <c r="W25" s="30" t="e">
        <f>VLOOKUP(MID('1 Input-Output'!C25,W$1,1),list_alpha_q1,2,0)</f>
        <v>#N/A</v>
      </c>
      <c r="X25" s="30" t="e">
        <f>VLOOKUP(MID('1 Input-Output'!C25,X$1,1),list_alpha_q2,2,0)</f>
        <v>#N/A</v>
      </c>
      <c r="Y25" s="30" t="e">
        <f>VLOOKUP(MID('1 Input-Output'!C25,Y$1,1),list_alpha_r1,2,0)</f>
        <v>#N/A</v>
      </c>
      <c r="Z25" s="30" t="e">
        <f>VLOOKUP(MID('1 Input-Output'!C25,Z$1,1),list_alpha_r2,2,0)</f>
        <v>#N/A</v>
      </c>
      <c r="AA25" s="30" t="e">
        <f>VLOOKUP(MID('1 Input-Output'!C25,AA$1,1),list_alpha_q1,2,0)</f>
        <v>#N/A</v>
      </c>
      <c r="AB25" s="30" t="e">
        <f>VLOOKUP(MID('1 Input-Output'!C25,AB$1,1),list_alpha_q2,2,0)</f>
        <v>#N/A</v>
      </c>
      <c r="AC25" s="30" t="e">
        <f>VLOOKUP(MID('1 Input-Output'!C25,AC$1,1),list_alpha_r1,2,0)</f>
        <v>#N/A</v>
      </c>
      <c r="AD25" s="30" t="e">
        <f>VLOOKUP(MID('1 Input-Output'!C25,AD$1,1),list_alpha_r2,2,0)</f>
        <v>#N/A</v>
      </c>
      <c r="AE25" s="30" t="e">
        <f>VLOOKUP(MID('1 Input-Output'!C25,AE$1,1),list_alpha_q1,2,0)</f>
        <v>#N/A</v>
      </c>
      <c r="AF25" s="30" t="e">
        <f>VLOOKUP(MID('1 Input-Output'!C25,AF$1,1),list_alpha_q2,2,0)</f>
        <v>#N/A</v>
      </c>
      <c r="AG25" s="30" t="e">
        <f>VLOOKUP(MID('1 Input-Output'!C25,AG$1,1),list_alpha_r1,2,0)</f>
        <v>#N/A</v>
      </c>
      <c r="AH25" s="30" t="e">
        <f>VLOOKUP(MID('1 Input-Output'!C25,AH$1,1),list_alpha_r2,2,0)</f>
        <v>#N/A</v>
      </c>
      <c r="AI25" s="30" t="e">
        <f>VLOOKUP(MID('1 Input-Output'!C25,AI$1,1),list_alpha_q1,2,0)</f>
        <v>#N/A</v>
      </c>
      <c r="AJ25" s="30" t="e">
        <f>VLOOKUP(MID('1 Input-Output'!C25,AJ$1,1),list_alpha_q2,2,0)</f>
        <v>#N/A</v>
      </c>
      <c r="AK25" s="30" t="e">
        <f>VLOOKUP(MID('1 Input-Output'!C25,AK$1,1),list_alpha_r1,2,0)</f>
        <v>#N/A</v>
      </c>
      <c r="AL25" s="30" t="e">
        <f>VLOOKUP(MID('1 Input-Output'!C25,AL$1,1),list_alpha_r2,2,0)</f>
        <v>#N/A</v>
      </c>
      <c r="AM25" s="30" t="e">
        <f>VLOOKUP(MID('1 Input-Output'!C25,AM$1,1),list_alpha_q1,2,0)</f>
        <v>#N/A</v>
      </c>
      <c r="AN25" s="30" t="e">
        <f>VLOOKUP(MID('1 Input-Output'!C25,AN$1,1),list_alpha_q2,2,0)</f>
        <v>#N/A</v>
      </c>
      <c r="AO25" s="30" t="e">
        <f>VLOOKUP(MID('1 Input-Output'!C25,AO$1,1),list_alpha_r1,2,0)</f>
        <v>#N/A</v>
      </c>
      <c r="AP25" s="30" t="e">
        <f>VLOOKUP(MID('1 Input-Output'!C25,AP$1,1),list_alpha_r2,2,0)</f>
        <v>#N/A</v>
      </c>
      <c r="AQ25" s="30" t="e">
        <f>VLOOKUP(MID('1 Input-Output'!C25,AQ$1,1),list_alpha_q1,2,0)</f>
        <v>#N/A</v>
      </c>
      <c r="AR25" s="30" t="e">
        <f>VLOOKUP(MID('1 Input-Output'!C25,AR$1,1),list_alpha_q2,2,0)</f>
        <v>#N/A</v>
      </c>
      <c r="AS25" s="30" t="e">
        <f>VLOOKUP(MID('1 Input-Output'!C25,AS$1,1),list_alpha_r1,2,0)</f>
        <v>#N/A</v>
      </c>
      <c r="AT25" s="30" t="e">
        <f>VLOOKUP(MID('1 Input-Output'!C25,AT$1,1),list_alpha_r2,2,0)</f>
        <v>#N/A</v>
      </c>
      <c r="AU25" s="30" t="e">
        <f>VLOOKUP(MID('1 Input-Output'!C25,AU$1,1),list_alpha_q1,2,0)</f>
        <v>#N/A</v>
      </c>
      <c r="AV25" s="30" t="e">
        <f>VLOOKUP(MID('1 Input-Output'!C25,AV$1,1),list_alpha_q2,2,0)</f>
        <v>#N/A</v>
      </c>
      <c r="AW25" s="30" t="e">
        <f>VLOOKUP(MID('1 Input-Output'!C25,AW$1,1),list_alpha_r1,2,0)</f>
        <v>#N/A</v>
      </c>
      <c r="AX25" s="30" t="e">
        <f>VLOOKUP(MID('1 Input-Output'!C25,AX$1,1),list_alpha_r2,2,0)</f>
        <v>#N/A</v>
      </c>
      <c r="AY25" s="30" t="e">
        <f>VLOOKUP(MID('1 Input-Output'!C25,AY$1,1),list_alpha_q1,2,0)</f>
        <v>#N/A</v>
      </c>
      <c r="AZ25" s="30" t="e">
        <f>VLOOKUP(MID('1 Input-Output'!C25,AZ$1,1),list_alpha_q2,2,0)</f>
        <v>#N/A</v>
      </c>
      <c r="BA25" s="30" t="e">
        <f>VLOOKUP(MID('1 Input-Output'!C25,BA$1,1),list_alpha_r1,2,0)</f>
        <v>#N/A</v>
      </c>
      <c r="BB25" s="30" t="e">
        <f>VLOOKUP(MID('1 Input-Output'!C25,BB$1,1),list_alpha_r2,2,0)</f>
        <v>#N/A</v>
      </c>
      <c r="BC25" s="30" t="e">
        <f>VLOOKUP(MID('1 Input-Output'!C25,BC$1,1),list_alpha_q1,2,0)</f>
        <v>#N/A</v>
      </c>
      <c r="BD25" s="30" t="e">
        <f>VLOOKUP(MID('1 Input-Output'!C25,BD$1,1),list_alpha_q2,2,0)</f>
        <v>#N/A</v>
      </c>
      <c r="BE25" s="30" t="e">
        <f>VLOOKUP(MID('1 Input-Output'!C25,BE$1,1),list_alpha_r1,2,0)</f>
        <v>#N/A</v>
      </c>
      <c r="BF25" s="30" t="e">
        <f>VLOOKUP(MID('1 Input-Output'!C25,BF$1,1),list_alpha_r2,2,0)</f>
        <v>#N/A</v>
      </c>
      <c r="BG25" s="30" t="e">
        <f>MOD('2 Calculation'!C25*'3 Matrices'!$C$4+'2 Calculation'!D25*'3 Matrices'!$E$4+'2 Calculation'!G25*'3 Matrices'!$C$5+'2 Calculation'!H25*'3 Matrices'!$E$5+'2 Calculation'!K25*'3 Matrices'!$C$6+'2 Calculation'!L25*'3 Matrices'!$E$6+'2 Calculation'!O25*'3 Matrices'!$C$7+'2 Calculation'!P25*'3 Matrices'!$E$7+'2 Calculation'!S25*'3 Matrices'!$C$8+'2 Calculation'!T25*'3 Matrices'!$E$8+'2 Calculation'!W25*'3 Matrices'!$C$9+'2 Calculation'!X25*'3 Matrices'!$E$9+'2 Calculation'!AA25*'3 Matrices'!$C$10+'2 Calculation'!AB25*'3 Matrices'!$E$10+'2 Calculation'!AE25*'3 Matrices'!$C$11+'2 Calculation'!AF25*'3 Matrices'!$E$11+'2 Calculation'!AI25*'3 Matrices'!$C$12+'2 Calculation'!AJ25*'3 Matrices'!$E$12+'2 Calculation'!AM25*'3 Matrices'!$C$13+'2 Calculation'!AN25*'3 Matrices'!$E$13+'2 Calculation'!AQ25*'3 Matrices'!$C$14+'2 Calculation'!AR25*'3 Matrices'!$E$14+'2 Calculation'!AU25*'3 Matrices'!$C$15+'2 Calculation'!AV25*'3 Matrices'!$E$15+'2 Calculation'!AY25*'3 Matrices'!$C$16+'2 Calculation'!AZ25*'3 Matrices'!$E$16+'2 Calculation'!BC25*'3 Matrices'!$C$17+'2 Calculation'!BD25*'3 Matrices'!$E$17,2)</f>
        <v>#N/A</v>
      </c>
      <c r="BH25" s="30" t="e">
        <f>MOD('2 Calculation'!C25*'3 Matrices'!$D$4+'2 Calculation'!D25*'3 Matrices'!$F$4+'2 Calculation'!G25*'3 Matrices'!$D$5+'2 Calculation'!H25*'3 Matrices'!$F$5+'2 Calculation'!K25*'3 Matrices'!$D$6+'2 Calculation'!L25*'3 Matrices'!$F$6+'2 Calculation'!O25*'3 Matrices'!$D$7+'2 Calculation'!P25*'3 Matrices'!$F$7+'2 Calculation'!S25*'3 Matrices'!$D$8+'2 Calculation'!T25*'3 Matrices'!$F$8+'2 Calculation'!W25*'3 Matrices'!$D$9+'2 Calculation'!X25*'3 Matrices'!$F$9+'2 Calculation'!AA25*'3 Matrices'!$D$10+'2 Calculation'!AB25*'3 Matrices'!$F$10+'2 Calculation'!AE25*'3 Matrices'!$D$11+'2 Calculation'!AF25*'3 Matrices'!$F$11+'2 Calculation'!AI25*'3 Matrices'!$D$12+'2 Calculation'!AJ25*'3 Matrices'!$F$12+'2 Calculation'!AM25*'3 Matrices'!$D$13+'2 Calculation'!AN25*'3 Matrices'!$F$13+'2 Calculation'!AQ25*'3 Matrices'!$D$14+'2 Calculation'!AR25*'3 Matrices'!$F$14+'2 Calculation'!AU25*'3 Matrices'!$D$15+'2 Calculation'!AV25*'3 Matrices'!$F$15+'2 Calculation'!AY25*'3 Matrices'!$D$16+'2 Calculation'!AZ25*'3 Matrices'!$F$16+'2 Calculation'!BC25*'3 Matrices'!$D$17+'2 Calculation'!BD25*'3 Matrices'!$F$17,2)</f>
        <v>#N/A</v>
      </c>
      <c r="BI25" s="30" t="e">
        <f>MOD('2 Calculation'!E25*'3 Matrices'!$G$4+'2 Calculation'!F25*'3 Matrices'!$I$4+'2 Calculation'!I25*'3 Matrices'!$G$5+'2 Calculation'!J25*'3 Matrices'!$I$5+'2 Calculation'!M25*'3 Matrices'!$G$6+'2 Calculation'!N25*'3 Matrices'!$I$6+'2 Calculation'!Q25*'3 Matrices'!$G$7+'2 Calculation'!R25*'3 Matrices'!$I$7+'2 Calculation'!U25*'3 Matrices'!$G$8+'2 Calculation'!V25*'3 Matrices'!$I$8+'2 Calculation'!Y25*'3 Matrices'!$G$9+'2 Calculation'!Z25*'3 Matrices'!$I$9+'2 Calculation'!AC25*'3 Matrices'!$G$10+'2 Calculation'!AD25*'3 Matrices'!$I$10+'2 Calculation'!AG25*'3 Matrices'!$G$11+'2 Calculation'!AH25*'3 Matrices'!$I$11+'2 Calculation'!AK25*'3 Matrices'!$G$12+'2 Calculation'!AL25*'3 Matrices'!$I$12+'2 Calculation'!AO25*'3 Matrices'!$G$13+'2 Calculation'!AP25*'3 Matrices'!$I$13+'2 Calculation'!AS25*'3 Matrices'!$G$14+'2 Calculation'!AT25*'3 Matrices'!$I$14+'2 Calculation'!AW25*'3 Matrices'!$G$15+'2 Calculation'!AX25*'3 Matrices'!$I$15+'2 Calculation'!BA25*'3 Matrices'!$G$16+'2 Calculation'!BB25*'3 Matrices'!$I$16+'2 Calculation'!BE25*'3 Matrices'!$G$17+'2 Calculation'!BF25*'3 Matrices'!$I$17,3)</f>
        <v>#N/A</v>
      </c>
      <c r="BJ25" s="30" t="e">
        <f>MOD('2 Calculation'!E25*'3 Matrices'!$H$4+'2 Calculation'!F25*'3 Matrices'!$J$4+'2 Calculation'!I25*'3 Matrices'!$H$5+'2 Calculation'!J25*'3 Matrices'!$J$5+'2 Calculation'!M25*'3 Matrices'!$H$6+'2 Calculation'!N25*'3 Matrices'!$J$6+'2 Calculation'!Q25*'3 Matrices'!$H$7+'2 Calculation'!R25*'3 Matrices'!$J$7+'2 Calculation'!U25*'3 Matrices'!$H$8+'2 Calculation'!V25*'3 Matrices'!$J$8+'2 Calculation'!Y25*'3 Matrices'!$H$9+'2 Calculation'!Z25*'3 Matrices'!$J$9+'2 Calculation'!AC25*'3 Matrices'!$H$10+'2 Calculation'!AD25*'3 Matrices'!$J$10+'2 Calculation'!AG25*'3 Matrices'!$H$11+'2 Calculation'!AH25*'3 Matrices'!$J$11+'2 Calculation'!AK25*'3 Matrices'!$H$12+'2 Calculation'!AL25*'3 Matrices'!$J$12+'2 Calculation'!AO25*'3 Matrices'!$H$13+'2 Calculation'!AP25*'3 Matrices'!$J$13+'2 Calculation'!AS25*'3 Matrices'!$H$14+'2 Calculation'!AT25*'3 Matrices'!$J$14+'2 Calculation'!AW25*'3 Matrices'!$H$15+'2 Calculation'!AX25*'3 Matrices'!$J$15+'2 Calculation'!BA25*'3 Matrices'!$H$16+'2 Calculation'!BB25*'3 Matrices'!$J$16+'2 Calculation'!BE25*'3 Matrices'!$H$17+'2 Calculation'!BF25*'3 Matrices'!$J$17,3)</f>
        <v>#N/A</v>
      </c>
      <c r="BK25" s="31" t="e">
        <f>IF(BG25=0,0,IF(BG25=1,1,"Fehler"))</f>
        <v>#N/A</v>
      </c>
      <c r="BL25" s="31" t="e">
        <f>IF(BH25=0,0,IF(BH25=1,1,"Fehler"))</f>
        <v>#N/A</v>
      </c>
      <c r="BM25" s="31" t="e">
        <f>IF(BJ25=0,0,IF(BJ25=1,2,IF(BJ25=2,1,"Fehler")))</f>
        <v>#N/A</v>
      </c>
      <c r="BN25" s="31" t="e">
        <f>IF((BI25+BM25)=0,0,IF((BI25+BM25)=1,2,IF((BI25+BM25)=2,1,IF((BI25+BM25)=3,0,IF((BI25+BM25)=4,2,"Fehler")))))</f>
        <v>#N/A</v>
      </c>
      <c r="BO25" s="30" t="e">
        <f t="shared" si="4"/>
        <v>#N/A</v>
      </c>
      <c r="BP25" s="30" t="e">
        <f t="shared" si="5"/>
        <v>#N/A</v>
      </c>
    </row>
    <row r="26" spans="3:68" ht="12.75">
      <c r="C26" s="30" t="e">
        <f>VLOOKUP(MID('1 Input-Output'!C26,C$1,1),list_alpha_q1,2,0)</f>
        <v>#N/A</v>
      </c>
      <c r="D26" s="30" t="e">
        <f>VLOOKUP(MID('1 Input-Output'!C26,D$1,1),list_alpha_q2,2,0)</f>
        <v>#N/A</v>
      </c>
      <c r="E26" s="30" t="e">
        <f>VLOOKUP(MID('1 Input-Output'!C26,E$1,1),list_alpha_r1,2,0)</f>
        <v>#N/A</v>
      </c>
      <c r="F26" s="30" t="e">
        <f>VLOOKUP(MID('1 Input-Output'!C26,F$1,1),list_alpha_r2,2,0)</f>
        <v>#N/A</v>
      </c>
      <c r="G26" s="30" t="e">
        <f>VLOOKUP(MID('1 Input-Output'!C26,G$1,1),list_alpha_q1,2,0)</f>
        <v>#N/A</v>
      </c>
      <c r="H26" s="30" t="e">
        <f>VLOOKUP(MID('1 Input-Output'!C26,H$1,1),list_alpha_q2,2,0)</f>
        <v>#N/A</v>
      </c>
      <c r="I26" s="30" t="e">
        <f>VLOOKUP(MID('1 Input-Output'!C26,I$1,1),list_alpha_r1,2,0)</f>
        <v>#N/A</v>
      </c>
      <c r="J26" s="30" t="e">
        <f>VLOOKUP(MID('1 Input-Output'!C26,J$1,1),list_alpha_r2,2,0)</f>
        <v>#N/A</v>
      </c>
      <c r="K26" s="30" t="e">
        <f>VLOOKUP(MID('1 Input-Output'!C26,K$1,1),list_alpha_q1,2,0)</f>
        <v>#N/A</v>
      </c>
      <c r="L26" s="30" t="e">
        <f>VLOOKUP(MID('1 Input-Output'!C26,L$1,1),list_alpha_q2,2,0)</f>
        <v>#N/A</v>
      </c>
      <c r="M26" s="30" t="e">
        <f>VLOOKUP(MID('1 Input-Output'!C26,M$1,1),list_alpha_r1,2,0)</f>
        <v>#N/A</v>
      </c>
      <c r="N26" s="30" t="e">
        <f>VLOOKUP(MID('1 Input-Output'!C26,N$1,1),list_alpha_r2,2,0)</f>
        <v>#N/A</v>
      </c>
      <c r="O26" s="30" t="e">
        <f>VLOOKUP(MID('1 Input-Output'!C26,O$1,1),list_alpha_q1,2,0)</f>
        <v>#N/A</v>
      </c>
      <c r="P26" s="30" t="e">
        <f>VLOOKUP(MID('1 Input-Output'!C26,P$1,1),list_alpha_q2,2,0)</f>
        <v>#N/A</v>
      </c>
      <c r="Q26" s="30" t="e">
        <f>VLOOKUP(MID('1 Input-Output'!C26,Q$1,1),list_alpha_r1,2,0)</f>
        <v>#N/A</v>
      </c>
      <c r="R26" s="30" t="e">
        <f>VLOOKUP(MID('1 Input-Output'!C26,R$1,1),list_alpha_r2,2,0)</f>
        <v>#N/A</v>
      </c>
      <c r="S26" s="30" t="e">
        <f>VLOOKUP(MID('1 Input-Output'!C26,S$1,1),list_alpha_q1,2,0)</f>
        <v>#N/A</v>
      </c>
      <c r="T26" s="30" t="e">
        <f>VLOOKUP(MID('1 Input-Output'!C26,T$1,1),list_alpha_q2,2,0)</f>
        <v>#N/A</v>
      </c>
      <c r="U26" s="30" t="e">
        <f>VLOOKUP(MID('1 Input-Output'!C26,U$1,1),list_alpha_r1,2,0)</f>
        <v>#N/A</v>
      </c>
      <c r="V26" s="30" t="e">
        <f>VLOOKUP(MID('1 Input-Output'!C26,V$1,1),list_alpha_r2,2,0)</f>
        <v>#N/A</v>
      </c>
      <c r="W26" s="30" t="e">
        <f>VLOOKUP(MID('1 Input-Output'!C26,W$1,1),list_alpha_q1,2,0)</f>
        <v>#N/A</v>
      </c>
      <c r="X26" s="30" t="e">
        <f>VLOOKUP(MID('1 Input-Output'!C26,X$1,1),list_alpha_q2,2,0)</f>
        <v>#N/A</v>
      </c>
      <c r="Y26" s="30" t="e">
        <f>VLOOKUP(MID('1 Input-Output'!C26,Y$1,1),list_alpha_r1,2,0)</f>
        <v>#N/A</v>
      </c>
      <c r="Z26" s="30" t="e">
        <f>VLOOKUP(MID('1 Input-Output'!C26,Z$1,1),list_alpha_r2,2,0)</f>
        <v>#N/A</v>
      </c>
      <c r="AA26" s="30" t="e">
        <f>VLOOKUP(MID('1 Input-Output'!C26,AA$1,1),list_alpha_q1,2,0)</f>
        <v>#N/A</v>
      </c>
      <c r="AB26" s="30" t="e">
        <f>VLOOKUP(MID('1 Input-Output'!C26,AB$1,1),list_alpha_q2,2,0)</f>
        <v>#N/A</v>
      </c>
      <c r="AC26" s="30" t="e">
        <f>VLOOKUP(MID('1 Input-Output'!C26,AC$1,1),list_alpha_r1,2,0)</f>
        <v>#N/A</v>
      </c>
      <c r="AD26" s="30" t="e">
        <f>VLOOKUP(MID('1 Input-Output'!C26,AD$1,1),list_alpha_r2,2,0)</f>
        <v>#N/A</v>
      </c>
      <c r="AE26" s="30" t="e">
        <f>VLOOKUP(MID('1 Input-Output'!C26,AE$1,1),list_alpha_q1,2,0)</f>
        <v>#N/A</v>
      </c>
      <c r="AF26" s="30" t="e">
        <f>VLOOKUP(MID('1 Input-Output'!C26,AF$1,1),list_alpha_q2,2,0)</f>
        <v>#N/A</v>
      </c>
      <c r="AG26" s="30" t="e">
        <f>VLOOKUP(MID('1 Input-Output'!C26,AG$1,1),list_alpha_r1,2,0)</f>
        <v>#N/A</v>
      </c>
      <c r="AH26" s="30" t="e">
        <f>VLOOKUP(MID('1 Input-Output'!C26,AH$1,1),list_alpha_r2,2,0)</f>
        <v>#N/A</v>
      </c>
      <c r="AI26" s="30" t="e">
        <f>VLOOKUP(MID('1 Input-Output'!C26,AI$1,1),list_alpha_q1,2,0)</f>
        <v>#N/A</v>
      </c>
      <c r="AJ26" s="30" t="e">
        <f>VLOOKUP(MID('1 Input-Output'!C26,AJ$1,1),list_alpha_q2,2,0)</f>
        <v>#N/A</v>
      </c>
      <c r="AK26" s="30" t="e">
        <f>VLOOKUP(MID('1 Input-Output'!C26,AK$1,1),list_alpha_r1,2,0)</f>
        <v>#N/A</v>
      </c>
      <c r="AL26" s="30" t="e">
        <f>VLOOKUP(MID('1 Input-Output'!C26,AL$1,1),list_alpha_r2,2,0)</f>
        <v>#N/A</v>
      </c>
      <c r="AM26" s="30" t="e">
        <f>VLOOKUP(MID('1 Input-Output'!C26,AM$1,1),list_alpha_q1,2,0)</f>
        <v>#N/A</v>
      </c>
      <c r="AN26" s="30" t="e">
        <f>VLOOKUP(MID('1 Input-Output'!C26,AN$1,1),list_alpha_q2,2,0)</f>
        <v>#N/A</v>
      </c>
      <c r="AO26" s="30" t="e">
        <f>VLOOKUP(MID('1 Input-Output'!C26,AO$1,1),list_alpha_r1,2,0)</f>
        <v>#N/A</v>
      </c>
      <c r="AP26" s="30" t="e">
        <f>VLOOKUP(MID('1 Input-Output'!C26,AP$1,1),list_alpha_r2,2,0)</f>
        <v>#N/A</v>
      </c>
      <c r="AQ26" s="30" t="e">
        <f>VLOOKUP(MID('1 Input-Output'!C26,AQ$1,1),list_alpha_q1,2,0)</f>
        <v>#N/A</v>
      </c>
      <c r="AR26" s="30" t="e">
        <f>VLOOKUP(MID('1 Input-Output'!C26,AR$1,1),list_alpha_q2,2,0)</f>
        <v>#N/A</v>
      </c>
      <c r="AS26" s="30" t="e">
        <f>VLOOKUP(MID('1 Input-Output'!C26,AS$1,1),list_alpha_r1,2,0)</f>
        <v>#N/A</v>
      </c>
      <c r="AT26" s="30" t="e">
        <f>VLOOKUP(MID('1 Input-Output'!C26,AT$1,1),list_alpha_r2,2,0)</f>
        <v>#N/A</v>
      </c>
      <c r="AU26" s="30" t="e">
        <f>VLOOKUP(MID('1 Input-Output'!C26,AU$1,1),list_alpha_q1,2,0)</f>
        <v>#N/A</v>
      </c>
      <c r="AV26" s="30" t="e">
        <f>VLOOKUP(MID('1 Input-Output'!C26,AV$1,1),list_alpha_q2,2,0)</f>
        <v>#N/A</v>
      </c>
      <c r="AW26" s="30" t="e">
        <f>VLOOKUP(MID('1 Input-Output'!C26,AW$1,1),list_alpha_r1,2,0)</f>
        <v>#N/A</v>
      </c>
      <c r="AX26" s="30" t="e">
        <f>VLOOKUP(MID('1 Input-Output'!C26,AX$1,1),list_alpha_r2,2,0)</f>
        <v>#N/A</v>
      </c>
      <c r="AY26" s="30" t="e">
        <f>VLOOKUP(MID('1 Input-Output'!C26,AY$1,1),list_alpha_q1,2,0)</f>
        <v>#N/A</v>
      </c>
      <c r="AZ26" s="30" t="e">
        <f>VLOOKUP(MID('1 Input-Output'!C26,AZ$1,1),list_alpha_q2,2,0)</f>
        <v>#N/A</v>
      </c>
      <c r="BA26" s="30" t="e">
        <f>VLOOKUP(MID('1 Input-Output'!C26,BA$1,1),list_alpha_r1,2,0)</f>
        <v>#N/A</v>
      </c>
      <c r="BB26" s="30" t="e">
        <f>VLOOKUP(MID('1 Input-Output'!C26,BB$1,1),list_alpha_r2,2,0)</f>
        <v>#N/A</v>
      </c>
      <c r="BC26" s="30" t="e">
        <f>VLOOKUP(MID('1 Input-Output'!C26,BC$1,1),list_alpha_q1,2,0)</f>
        <v>#N/A</v>
      </c>
      <c r="BD26" s="30" t="e">
        <f>VLOOKUP(MID('1 Input-Output'!C26,BD$1,1),list_alpha_q2,2,0)</f>
        <v>#N/A</v>
      </c>
      <c r="BE26" s="30" t="e">
        <f>VLOOKUP(MID('1 Input-Output'!C26,BE$1,1),list_alpha_r1,2,0)</f>
        <v>#N/A</v>
      </c>
      <c r="BF26" s="30" t="e">
        <f>VLOOKUP(MID('1 Input-Output'!C26,BF$1,1),list_alpha_r2,2,0)</f>
        <v>#N/A</v>
      </c>
      <c r="BG26" s="30" t="e">
        <f>MOD('2 Calculation'!C26*'3 Matrices'!$C$4+'2 Calculation'!D26*'3 Matrices'!$E$4+'2 Calculation'!G26*'3 Matrices'!$C$5+'2 Calculation'!H26*'3 Matrices'!$E$5+'2 Calculation'!K26*'3 Matrices'!$C$6+'2 Calculation'!L26*'3 Matrices'!$E$6+'2 Calculation'!O26*'3 Matrices'!$C$7+'2 Calculation'!P26*'3 Matrices'!$E$7+'2 Calculation'!S26*'3 Matrices'!$C$8+'2 Calculation'!T26*'3 Matrices'!$E$8+'2 Calculation'!W26*'3 Matrices'!$C$9+'2 Calculation'!X26*'3 Matrices'!$E$9+'2 Calculation'!AA26*'3 Matrices'!$C$10+'2 Calculation'!AB26*'3 Matrices'!$E$10+'2 Calculation'!AE26*'3 Matrices'!$C$11+'2 Calculation'!AF26*'3 Matrices'!$E$11+'2 Calculation'!AI26*'3 Matrices'!$C$12+'2 Calculation'!AJ26*'3 Matrices'!$E$12+'2 Calculation'!AM26*'3 Matrices'!$C$13+'2 Calculation'!AN26*'3 Matrices'!$E$13+'2 Calculation'!AQ26*'3 Matrices'!$C$14+'2 Calculation'!AR26*'3 Matrices'!$E$14+'2 Calculation'!AU26*'3 Matrices'!$C$15+'2 Calculation'!AV26*'3 Matrices'!$E$15+'2 Calculation'!AY26*'3 Matrices'!$C$16+'2 Calculation'!AZ26*'3 Matrices'!$E$16+'2 Calculation'!BC26*'3 Matrices'!$C$17+'2 Calculation'!BD26*'3 Matrices'!$E$17,2)</f>
        <v>#N/A</v>
      </c>
      <c r="BH26" s="30" t="e">
        <f>MOD('2 Calculation'!C26*'3 Matrices'!$D$4+'2 Calculation'!D26*'3 Matrices'!$F$4+'2 Calculation'!G26*'3 Matrices'!$D$5+'2 Calculation'!H26*'3 Matrices'!$F$5+'2 Calculation'!K26*'3 Matrices'!$D$6+'2 Calculation'!L26*'3 Matrices'!$F$6+'2 Calculation'!O26*'3 Matrices'!$D$7+'2 Calculation'!P26*'3 Matrices'!$F$7+'2 Calculation'!S26*'3 Matrices'!$D$8+'2 Calculation'!T26*'3 Matrices'!$F$8+'2 Calculation'!W26*'3 Matrices'!$D$9+'2 Calculation'!X26*'3 Matrices'!$F$9+'2 Calculation'!AA26*'3 Matrices'!$D$10+'2 Calculation'!AB26*'3 Matrices'!$F$10+'2 Calculation'!AE26*'3 Matrices'!$D$11+'2 Calculation'!AF26*'3 Matrices'!$F$11+'2 Calculation'!AI26*'3 Matrices'!$D$12+'2 Calculation'!AJ26*'3 Matrices'!$F$12+'2 Calculation'!AM26*'3 Matrices'!$D$13+'2 Calculation'!AN26*'3 Matrices'!$F$13+'2 Calculation'!AQ26*'3 Matrices'!$D$14+'2 Calculation'!AR26*'3 Matrices'!$F$14+'2 Calculation'!AU26*'3 Matrices'!$D$15+'2 Calculation'!AV26*'3 Matrices'!$F$15+'2 Calculation'!AY26*'3 Matrices'!$D$16+'2 Calculation'!AZ26*'3 Matrices'!$F$16+'2 Calculation'!BC26*'3 Matrices'!$D$17+'2 Calculation'!BD26*'3 Matrices'!$F$17,2)</f>
        <v>#N/A</v>
      </c>
      <c r="BI26" s="30" t="e">
        <f>MOD('2 Calculation'!E26*'3 Matrices'!$G$4+'2 Calculation'!F26*'3 Matrices'!$I$4+'2 Calculation'!I26*'3 Matrices'!$G$5+'2 Calculation'!J26*'3 Matrices'!$I$5+'2 Calculation'!M26*'3 Matrices'!$G$6+'2 Calculation'!N26*'3 Matrices'!$I$6+'2 Calculation'!Q26*'3 Matrices'!$G$7+'2 Calculation'!R26*'3 Matrices'!$I$7+'2 Calculation'!U26*'3 Matrices'!$G$8+'2 Calculation'!V26*'3 Matrices'!$I$8+'2 Calculation'!Y26*'3 Matrices'!$G$9+'2 Calculation'!Z26*'3 Matrices'!$I$9+'2 Calculation'!AC26*'3 Matrices'!$G$10+'2 Calculation'!AD26*'3 Matrices'!$I$10+'2 Calculation'!AG26*'3 Matrices'!$G$11+'2 Calculation'!AH26*'3 Matrices'!$I$11+'2 Calculation'!AK26*'3 Matrices'!$G$12+'2 Calculation'!AL26*'3 Matrices'!$I$12+'2 Calculation'!AO26*'3 Matrices'!$G$13+'2 Calculation'!AP26*'3 Matrices'!$I$13+'2 Calculation'!AS26*'3 Matrices'!$G$14+'2 Calculation'!AT26*'3 Matrices'!$I$14+'2 Calculation'!AW26*'3 Matrices'!$G$15+'2 Calculation'!AX26*'3 Matrices'!$I$15+'2 Calculation'!BA26*'3 Matrices'!$G$16+'2 Calculation'!BB26*'3 Matrices'!$I$16+'2 Calculation'!BE26*'3 Matrices'!$G$17+'2 Calculation'!BF26*'3 Matrices'!$I$17,3)</f>
        <v>#N/A</v>
      </c>
      <c r="BJ26" s="30" t="e">
        <f>MOD('2 Calculation'!E26*'3 Matrices'!$H$4+'2 Calculation'!F26*'3 Matrices'!$J$4+'2 Calculation'!I26*'3 Matrices'!$H$5+'2 Calculation'!J26*'3 Matrices'!$J$5+'2 Calculation'!M26*'3 Matrices'!$H$6+'2 Calculation'!N26*'3 Matrices'!$J$6+'2 Calculation'!Q26*'3 Matrices'!$H$7+'2 Calculation'!R26*'3 Matrices'!$J$7+'2 Calculation'!U26*'3 Matrices'!$H$8+'2 Calculation'!V26*'3 Matrices'!$J$8+'2 Calculation'!Y26*'3 Matrices'!$H$9+'2 Calculation'!Z26*'3 Matrices'!$J$9+'2 Calculation'!AC26*'3 Matrices'!$H$10+'2 Calculation'!AD26*'3 Matrices'!$J$10+'2 Calculation'!AG26*'3 Matrices'!$H$11+'2 Calculation'!AH26*'3 Matrices'!$J$11+'2 Calculation'!AK26*'3 Matrices'!$H$12+'2 Calculation'!AL26*'3 Matrices'!$J$12+'2 Calculation'!AO26*'3 Matrices'!$H$13+'2 Calculation'!AP26*'3 Matrices'!$J$13+'2 Calculation'!AS26*'3 Matrices'!$H$14+'2 Calculation'!AT26*'3 Matrices'!$J$14+'2 Calculation'!AW26*'3 Matrices'!$H$15+'2 Calculation'!AX26*'3 Matrices'!$J$15+'2 Calculation'!BA26*'3 Matrices'!$H$16+'2 Calculation'!BB26*'3 Matrices'!$J$16+'2 Calculation'!BE26*'3 Matrices'!$H$17+'2 Calculation'!BF26*'3 Matrices'!$J$17,3)</f>
        <v>#N/A</v>
      </c>
      <c r="BK26" s="31" t="e">
        <f>IF(BG26=0,0,IF(BG26=1,1,"Fehler"))</f>
        <v>#N/A</v>
      </c>
      <c r="BL26" s="31" t="e">
        <f>IF(BH26=0,0,IF(BH26=1,1,"Fehler"))</f>
        <v>#N/A</v>
      </c>
      <c r="BM26" s="31" t="e">
        <f>IF(BJ26=0,0,IF(BJ26=1,2,IF(BJ26=2,1,"Fehler")))</f>
        <v>#N/A</v>
      </c>
      <c r="BN26" s="31" t="e">
        <f>IF((BI26+BM26)=0,0,IF((BI26+BM26)=1,2,IF((BI26+BM26)=2,1,IF((BI26+BM26)=3,0,IF((BI26+BM26)=4,2,"Fehler")))))</f>
        <v>#N/A</v>
      </c>
      <c r="BO26" s="30" t="e">
        <f t="shared" si="4"/>
        <v>#N/A</v>
      </c>
      <c r="BP26" s="30" t="e">
        <f t="shared" si="5"/>
        <v>#N/A</v>
      </c>
    </row>
    <row r="27" spans="3:68" ht="12.75">
      <c r="C27" s="30" t="e">
        <f>VLOOKUP(MID('1 Input-Output'!C27,C$1,1),list_alpha_q1,2,0)</f>
        <v>#N/A</v>
      </c>
      <c r="D27" s="30" t="e">
        <f>VLOOKUP(MID('1 Input-Output'!C27,D$1,1),list_alpha_q2,2,0)</f>
        <v>#N/A</v>
      </c>
      <c r="E27" s="30" t="e">
        <f>VLOOKUP(MID('1 Input-Output'!C27,E$1,1),list_alpha_r1,2,0)</f>
        <v>#N/A</v>
      </c>
      <c r="F27" s="30" t="e">
        <f>VLOOKUP(MID('1 Input-Output'!C27,F$1,1),list_alpha_r2,2,0)</f>
        <v>#N/A</v>
      </c>
      <c r="G27" s="30" t="e">
        <f>VLOOKUP(MID('1 Input-Output'!C27,G$1,1),list_alpha_q1,2,0)</f>
        <v>#N/A</v>
      </c>
      <c r="H27" s="30" t="e">
        <f>VLOOKUP(MID('1 Input-Output'!C27,H$1,1),list_alpha_q2,2,0)</f>
        <v>#N/A</v>
      </c>
      <c r="I27" s="30" t="e">
        <f>VLOOKUP(MID('1 Input-Output'!C27,I$1,1),list_alpha_r1,2,0)</f>
        <v>#N/A</v>
      </c>
      <c r="J27" s="30" t="e">
        <f>VLOOKUP(MID('1 Input-Output'!C27,J$1,1),list_alpha_r2,2,0)</f>
        <v>#N/A</v>
      </c>
      <c r="K27" s="30" t="e">
        <f>VLOOKUP(MID('1 Input-Output'!C27,K$1,1),list_alpha_q1,2,0)</f>
        <v>#N/A</v>
      </c>
      <c r="L27" s="30" t="e">
        <f>VLOOKUP(MID('1 Input-Output'!C27,L$1,1),list_alpha_q2,2,0)</f>
        <v>#N/A</v>
      </c>
      <c r="M27" s="30" t="e">
        <f>VLOOKUP(MID('1 Input-Output'!C27,M$1,1),list_alpha_r1,2,0)</f>
        <v>#N/A</v>
      </c>
      <c r="N27" s="30" t="e">
        <f>VLOOKUP(MID('1 Input-Output'!C27,N$1,1),list_alpha_r2,2,0)</f>
        <v>#N/A</v>
      </c>
      <c r="O27" s="30" t="e">
        <f>VLOOKUP(MID('1 Input-Output'!C27,O$1,1),list_alpha_q1,2,0)</f>
        <v>#N/A</v>
      </c>
      <c r="P27" s="30" t="e">
        <f>VLOOKUP(MID('1 Input-Output'!C27,P$1,1),list_alpha_q2,2,0)</f>
        <v>#N/A</v>
      </c>
      <c r="Q27" s="30" t="e">
        <f>VLOOKUP(MID('1 Input-Output'!C27,Q$1,1),list_alpha_r1,2,0)</f>
        <v>#N/A</v>
      </c>
      <c r="R27" s="30" t="e">
        <f>VLOOKUP(MID('1 Input-Output'!C27,R$1,1),list_alpha_r2,2,0)</f>
        <v>#N/A</v>
      </c>
      <c r="S27" s="30" t="e">
        <f>VLOOKUP(MID('1 Input-Output'!C27,S$1,1),list_alpha_q1,2,0)</f>
        <v>#N/A</v>
      </c>
      <c r="T27" s="30" t="e">
        <f>VLOOKUP(MID('1 Input-Output'!C27,T$1,1),list_alpha_q2,2,0)</f>
        <v>#N/A</v>
      </c>
      <c r="U27" s="30" t="e">
        <f>VLOOKUP(MID('1 Input-Output'!C27,U$1,1),list_alpha_r1,2,0)</f>
        <v>#N/A</v>
      </c>
      <c r="V27" s="30" t="e">
        <f>VLOOKUP(MID('1 Input-Output'!C27,V$1,1),list_alpha_r2,2,0)</f>
        <v>#N/A</v>
      </c>
      <c r="W27" s="30" t="e">
        <f>VLOOKUP(MID('1 Input-Output'!C27,W$1,1),list_alpha_q1,2,0)</f>
        <v>#N/A</v>
      </c>
      <c r="X27" s="30" t="e">
        <f>VLOOKUP(MID('1 Input-Output'!C27,X$1,1),list_alpha_q2,2,0)</f>
        <v>#N/A</v>
      </c>
      <c r="Y27" s="30" t="e">
        <f>VLOOKUP(MID('1 Input-Output'!C27,Y$1,1),list_alpha_r1,2,0)</f>
        <v>#N/A</v>
      </c>
      <c r="Z27" s="30" t="e">
        <f>VLOOKUP(MID('1 Input-Output'!C27,Z$1,1),list_alpha_r2,2,0)</f>
        <v>#N/A</v>
      </c>
      <c r="AA27" s="30" t="e">
        <f>VLOOKUP(MID('1 Input-Output'!C27,AA$1,1),list_alpha_q1,2,0)</f>
        <v>#N/A</v>
      </c>
      <c r="AB27" s="30" t="e">
        <f>VLOOKUP(MID('1 Input-Output'!C27,AB$1,1),list_alpha_q2,2,0)</f>
        <v>#N/A</v>
      </c>
      <c r="AC27" s="30" t="e">
        <f>VLOOKUP(MID('1 Input-Output'!C27,AC$1,1),list_alpha_r1,2,0)</f>
        <v>#N/A</v>
      </c>
      <c r="AD27" s="30" t="e">
        <f>VLOOKUP(MID('1 Input-Output'!C27,AD$1,1),list_alpha_r2,2,0)</f>
        <v>#N/A</v>
      </c>
      <c r="AE27" s="30" t="e">
        <f>VLOOKUP(MID('1 Input-Output'!C27,AE$1,1),list_alpha_q1,2,0)</f>
        <v>#N/A</v>
      </c>
      <c r="AF27" s="30" t="e">
        <f>VLOOKUP(MID('1 Input-Output'!C27,AF$1,1),list_alpha_q2,2,0)</f>
        <v>#N/A</v>
      </c>
      <c r="AG27" s="30" t="e">
        <f>VLOOKUP(MID('1 Input-Output'!C27,AG$1,1),list_alpha_r1,2,0)</f>
        <v>#N/A</v>
      </c>
      <c r="AH27" s="30" t="e">
        <f>VLOOKUP(MID('1 Input-Output'!C27,AH$1,1),list_alpha_r2,2,0)</f>
        <v>#N/A</v>
      </c>
      <c r="AI27" s="30" t="e">
        <f>VLOOKUP(MID('1 Input-Output'!C27,AI$1,1),list_alpha_q1,2,0)</f>
        <v>#N/A</v>
      </c>
      <c r="AJ27" s="30" t="e">
        <f>VLOOKUP(MID('1 Input-Output'!C27,AJ$1,1),list_alpha_q2,2,0)</f>
        <v>#N/A</v>
      </c>
      <c r="AK27" s="30" t="e">
        <f>VLOOKUP(MID('1 Input-Output'!C27,AK$1,1),list_alpha_r1,2,0)</f>
        <v>#N/A</v>
      </c>
      <c r="AL27" s="30" t="e">
        <f>VLOOKUP(MID('1 Input-Output'!C27,AL$1,1),list_alpha_r2,2,0)</f>
        <v>#N/A</v>
      </c>
      <c r="AM27" s="30" t="e">
        <f>VLOOKUP(MID('1 Input-Output'!C27,AM$1,1),list_alpha_q1,2,0)</f>
        <v>#N/A</v>
      </c>
      <c r="AN27" s="30" t="e">
        <f>VLOOKUP(MID('1 Input-Output'!C27,AN$1,1),list_alpha_q2,2,0)</f>
        <v>#N/A</v>
      </c>
      <c r="AO27" s="30" t="e">
        <f>VLOOKUP(MID('1 Input-Output'!C27,AO$1,1),list_alpha_r1,2,0)</f>
        <v>#N/A</v>
      </c>
      <c r="AP27" s="30" t="e">
        <f>VLOOKUP(MID('1 Input-Output'!C27,AP$1,1),list_alpha_r2,2,0)</f>
        <v>#N/A</v>
      </c>
      <c r="AQ27" s="30" t="e">
        <f>VLOOKUP(MID('1 Input-Output'!C27,AQ$1,1),list_alpha_q1,2,0)</f>
        <v>#N/A</v>
      </c>
      <c r="AR27" s="30" t="e">
        <f>VLOOKUP(MID('1 Input-Output'!C27,AR$1,1),list_alpha_q2,2,0)</f>
        <v>#N/A</v>
      </c>
      <c r="AS27" s="30" t="e">
        <f>VLOOKUP(MID('1 Input-Output'!C27,AS$1,1),list_alpha_r1,2,0)</f>
        <v>#N/A</v>
      </c>
      <c r="AT27" s="30" t="e">
        <f>VLOOKUP(MID('1 Input-Output'!C27,AT$1,1),list_alpha_r2,2,0)</f>
        <v>#N/A</v>
      </c>
      <c r="AU27" s="30" t="e">
        <f>VLOOKUP(MID('1 Input-Output'!C27,AU$1,1),list_alpha_q1,2,0)</f>
        <v>#N/A</v>
      </c>
      <c r="AV27" s="30" t="e">
        <f>VLOOKUP(MID('1 Input-Output'!C27,AV$1,1),list_alpha_q2,2,0)</f>
        <v>#N/A</v>
      </c>
      <c r="AW27" s="30" t="e">
        <f>VLOOKUP(MID('1 Input-Output'!C27,AW$1,1),list_alpha_r1,2,0)</f>
        <v>#N/A</v>
      </c>
      <c r="AX27" s="30" t="e">
        <f>VLOOKUP(MID('1 Input-Output'!C27,AX$1,1),list_alpha_r2,2,0)</f>
        <v>#N/A</v>
      </c>
      <c r="AY27" s="30" t="e">
        <f>VLOOKUP(MID('1 Input-Output'!C27,AY$1,1),list_alpha_q1,2,0)</f>
        <v>#N/A</v>
      </c>
      <c r="AZ27" s="30" t="e">
        <f>VLOOKUP(MID('1 Input-Output'!C27,AZ$1,1),list_alpha_q2,2,0)</f>
        <v>#N/A</v>
      </c>
      <c r="BA27" s="30" t="e">
        <f>VLOOKUP(MID('1 Input-Output'!C27,BA$1,1),list_alpha_r1,2,0)</f>
        <v>#N/A</v>
      </c>
      <c r="BB27" s="30" t="e">
        <f>VLOOKUP(MID('1 Input-Output'!C27,BB$1,1),list_alpha_r2,2,0)</f>
        <v>#N/A</v>
      </c>
      <c r="BC27" s="30" t="e">
        <f>VLOOKUP(MID('1 Input-Output'!C27,BC$1,1),list_alpha_q1,2,0)</f>
        <v>#N/A</v>
      </c>
      <c r="BD27" s="30" t="e">
        <f>VLOOKUP(MID('1 Input-Output'!C27,BD$1,1),list_alpha_q2,2,0)</f>
        <v>#N/A</v>
      </c>
      <c r="BE27" s="30" t="e">
        <f>VLOOKUP(MID('1 Input-Output'!C27,BE$1,1),list_alpha_r1,2,0)</f>
        <v>#N/A</v>
      </c>
      <c r="BF27" s="30" t="e">
        <f>VLOOKUP(MID('1 Input-Output'!C27,BF$1,1),list_alpha_r2,2,0)</f>
        <v>#N/A</v>
      </c>
      <c r="BG27" s="30" t="e">
        <f>MOD('2 Calculation'!C27*'3 Matrices'!$C$4+'2 Calculation'!D27*'3 Matrices'!$E$4+'2 Calculation'!G27*'3 Matrices'!$C$5+'2 Calculation'!H27*'3 Matrices'!$E$5+'2 Calculation'!K27*'3 Matrices'!$C$6+'2 Calculation'!L27*'3 Matrices'!$E$6+'2 Calculation'!O27*'3 Matrices'!$C$7+'2 Calculation'!P27*'3 Matrices'!$E$7+'2 Calculation'!S27*'3 Matrices'!$C$8+'2 Calculation'!T27*'3 Matrices'!$E$8+'2 Calculation'!W27*'3 Matrices'!$C$9+'2 Calculation'!X27*'3 Matrices'!$E$9+'2 Calculation'!AA27*'3 Matrices'!$C$10+'2 Calculation'!AB27*'3 Matrices'!$E$10+'2 Calculation'!AE27*'3 Matrices'!$C$11+'2 Calculation'!AF27*'3 Matrices'!$E$11+'2 Calculation'!AI27*'3 Matrices'!$C$12+'2 Calculation'!AJ27*'3 Matrices'!$E$12+'2 Calculation'!AM27*'3 Matrices'!$C$13+'2 Calculation'!AN27*'3 Matrices'!$E$13+'2 Calculation'!AQ27*'3 Matrices'!$C$14+'2 Calculation'!AR27*'3 Matrices'!$E$14+'2 Calculation'!AU27*'3 Matrices'!$C$15+'2 Calculation'!AV27*'3 Matrices'!$E$15+'2 Calculation'!AY27*'3 Matrices'!$C$16+'2 Calculation'!AZ27*'3 Matrices'!$E$16+'2 Calculation'!BC27*'3 Matrices'!$C$17+'2 Calculation'!BD27*'3 Matrices'!$E$17,2)</f>
        <v>#N/A</v>
      </c>
      <c r="BH27" s="30" t="e">
        <f>MOD('2 Calculation'!C27*'3 Matrices'!$D$4+'2 Calculation'!D27*'3 Matrices'!$F$4+'2 Calculation'!G27*'3 Matrices'!$D$5+'2 Calculation'!H27*'3 Matrices'!$F$5+'2 Calculation'!K27*'3 Matrices'!$D$6+'2 Calculation'!L27*'3 Matrices'!$F$6+'2 Calculation'!O27*'3 Matrices'!$D$7+'2 Calculation'!P27*'3 Matrices'!$F$7+'2 Calculation'!S27*'3 Matrices'!$D$8+'2 Calculation'!T27*'3 Matrices'!$F$8+'2 Calculation'!W27*'3 Matrices'!$D$9+'2 Calculation'!X27*'3 Matrices'!$F$9+'2 Calculation'!AA27*'3 Matrices'!$D$10+'2 Calculation'!AB27*'3 Matrices'!$F$10+'2 Calculation'!AE27*'3 Matrices'!$D$11+'2 Calculation'!AF27*'3 Matrices'!$F$11+'2 Calculation'!AI27*'3 Matrices'!$D$12+'2 Calculation'!AJ27*'3 Matrices'!$F$12+'2 Calculation'!AM27*'3 Matrices'!$D$13+'2 Calculation'!AN27*'3 Matrices'!$F$13+'2 Calculation'!AQ27*'3 Matrices'!$D$14+'2 Calculation'!AR27*'3 Matrices'!$F$14+'2 Calculation'!AU27*'3 Matrices'!$D$15+'2 Calculation'!AV27*'3 Matrices'!$F$15+'2 Calculation'!AY27*'3 Matrices'!$D$16+'2 Calculation'!AZ27*'3 Matrices'!$F$16+'2 Calculation'!BC27*'3 Matrices'!$D$17+'2 Calculation'!BD27*'3 Matrices'!$F$17,2)</f>
        <v>#N/A</v>
      </c>
      <c r="BI27" s="30" t="e">
        <f>MOD('2 Calculation'!E27*'3 Matrices'!$G$4+'2 Calculation'!F27*'3 Matrices'!$I$4+'2 Calculation'!I27*'3 Matrices'!$G$5+'2 Calculation'!J27*'3 Matrices'!$I$5+'2 Calculation'!M27*'3 Matrices'!$G$6+'2 Calculation'!N27*'3 Matrices'!$I$6+'2 Calculation'!Q27*'3 Matrices'!$G$7+'2 Calculation'!R27*'3 Matrices'!$I$7+'2 Calculation'!U27*'3 Matrices'!$G$8+'2 Calculation'!V27*'3 Matrices'!$I$8+'2 Calculation'!Y27*'3 Matrices'!$G$9+'2 Calculation'!Z27*'3 Matrices'!$I$9+'2 Calculation'!AC27*'3 Matrices'!$G$10+'2 Calculation'!AD27*'3 Matrices'!$I$10+'2 Calculation'!AG27*'3 Matrices'!$G$11+'2 Calculation'!AH27*'3 Matrices'!$I$11+'2 Calculation'!AK27*'3 Matrices'!$G$12+'2 Calculation'!AL27*'3 Matrices'!$I$12+'2 Calculation'!AO27*'3 Matrices'!$G$13+'2 Calculation'!AP27*'3 Matrices'!$I$13+'2 Calculation'!AS27*'3 Matrices'!$G$14+'2 Calculation'!AT27*'3 Matrices'!$I$14+'2 Calculation'!AW27*'3 Matrices'!$G$15+'2 Calculation'!AX27*'3 Matrices'!$I$15+'2 Calculation'!BA27*'3 Matrices'!$G$16+'2 Calculation'!BB27*'3 Matrices'!$I$16+'2 Calculation'!BE27*'3 Matrices'!$G$17+'2 Calculation'!BF27*'3 Matrices'!$I$17,3)</f>
        <v>#N/A</v>
      </c>
      <c r="BJ27" s="30" t="e">
        <f>MOD('2 Calculation'!E27*'3 Matrices'!$H$4+'2 Calculation'!F27*'3 Matrices'!$J$4+'2 Calculation'!I27*'3 Matrices'!$H$5+'2 Calculation'!J27*'3 Matrices'!$J$5+'2 Calculation'!M27*'3 Matrices'!$H$6+'2 Calculation'!N27*'3 Matrices'!$J$6+'2 Calculation'!Q27*'3 Matrices'!$H$7+'2 Calculation'!R27*'3 Matrices'!$J$7+'2 Calculation'!U27*'3 Matrices'!$H$8+'2 Calculation'!V27*'3 Matrices'!$J$8+'2 Calculation'!Y27*'3 Matrices'!$H$9+'2 Calculation'!Z27*'3 Matrices'!$J$9+'2 Calculation'!AC27*'3 Matrices'!$H$10+'2 Calculation'!AD27*'3 Matrices'!$J$10+'2 Calculation'!AG27*'3 Matrices'!$H$11+'2 Calculation'!AH27*'3 Matrices'!$J$11+'2 Calculation'!AK27*'3 Matrices'!$H$12+'2 Calculation'!AL27*'3 Matrices'!$J$12+'2 Calculation'!AO27*'3 Matrices'!$H$13+'2 Calculation'!AP27*'3 Matrices'!$J$13+'2 Calculation'!AS27*'3 Matrices'!$H$14+'2 Calculation'!AT27*'3 Matrices'!$J$14+'2 Calculation'!AW27*'3 Matrices'!$H$15+'2 Calculation'!AX27*'3 Matrices'!$J$15+'2 Calculation'!BA27*'3 Matrices'!$H$16+'2 Calculation'!BB27*'3 Matrices'!$J$16+'2 Calculation'!BE27*'3 Matrices'!$H$17+'2 Calculation'!BF27*'3 Matrices'!$J$17,3)</f>
        <v>#N/A</v>
      </c>
      <c r="BK27" s="31" t="e">
        <f>IF(BG27=0,0,IF(BG27=1,1,"Fehler"))</f>
        <v>#N/A</v>
      </c>
      <c r="BL27" s="31" t="e">
        <f>IF(BH27=0,0,IF(BH27=1,1,"Fehler"))</f>
        <v>#N/A</v>
      </c>
      <c r="BM27" s="31" t="e">
        <f>IF(BJ27=0,0,IF(BJ27=1,2,IF(BJ27=2,1,"Fehler")))</f>
        <v>#N/A</v>
      </c>
      <c r="BN27" s="31" t="e">
        <f>IF((BI27+BM27)=0,0,IF((BI27+BM27)=1,2,IF((BI27+BM27)=2,1,IF((BI27+BM27)=3,0,IF((BI27+BM27)=4,2,"Fehler")))))</f>
        <v>#N/A</v>
      </c>
      <c r="BO27" s="30" t="e">
        <f t="shared" si="4"/>
        <v>#N/A</v>
      </c>
      <c r="BP27" s="30" t="e">
        <f t="shared" si="5"/>
        <v>#N/A</v>
      </c>
    </row>
    <row r="28" spans="3:68" ht="13.5">
      <c r="C28" s="30" t="e">
        <f>VLOOKUP(MID('1 Input-Output'!C28,C$1,1),list_alpha_q1,2,0)</f>
        <v>#N/A</v>
      </c>
      <c r="D28" s="30" t="e">
        <f>VLOOKUP(MID('1 Input-Output'!C28,D$1,1),list_alpha_q2,2,0)</f>
        <v>#N/A</v>
      </c>
      <c r="E28" s="30" t="e">
        <f>VLOOKUP(MID('1 Input-Output'!C28,E$1,1),list_alpha_r1,2,0)</f>
        <v>#N/A</v>
      </c>
      <c r="F28" s="30" t="e">
        <f>VLOOKUP(MID('1 Input-Output'!C28,F$1,1),list_alpha_r2,2,0)</f>
        <v>#N/A</v>
      </c>
      <c r="G28" s="30" t="e">
        <f>VLOOKUP(MID('1 Input-Output'!C28,G$1,1),list_alpha_q1,2,0)</f>
        <v>#N/A</v>
      </c>
      <c r="H28" s="30" t="e">
        <f>VLOOKUP(MID('1 Input-Output'!C28,H$1,1),list_alpha_q2,2,0)</f>
        <v>#N/A</v>
      </c>
      <c r="I28" s="30" t="e">
        <f>VLOOKUP(MID('1 Input-Output'!C28,I$1,1),list_alpha_r1,2,0)</f>
        <v>#N/A</v>
      </c>
      <c r="J28" s="30" t="e">
        <f>VLOOKUP(MID('1 Input-Output'!C28,J$1,1),list_alpha_r2,2,0)</f>
        <v>#N/A</v>
      </c>
      <c r="K28" s="30" t="e">
        <f>VLOOKUP(MID('1 Input-Output'!C28,K$1,1),list_alpha_q1,2,0)</f>
        <v>#N/A</v>
      </c>
      <c r="L28" s="30" t="e">
        <f>VLOOKUP(MID('1 Input-Output'!C28,L$1,1),list_alpha_q2,2,0)</f>
        <v>#N/A</v>
      </c>
      <c r="M28" s="30" t="e">
        <f>VLOOKUP(MID('1 Input-Output'!C28,M$1,1),list_alpha_r1,2,0)</f>
        <v>#N/A</v>
      </c>
      <c r="N28" s="30" t="e">
        <f>VLOOKUP(MID('1 Input-Output'!C28,N$1,1),list_alpha_r2,2,0)</f>
        <v>#N/A</v>
      </c>
      <c r="O28" s="30" t="e">
        <f>VLOOKUP(MID('1 Input-Output'!C28,O$1,1),list_alpha_q1,2,0)</f>
        <v>#N/A</v>
      </c>
      <c r="P28" s="30" t="e">
        <f>VLOOKUP(MID('1 Input-Output'!C28,P$1,1),list_alpha_q2,2,0)</f>
        <v>#N/A</v>
      </c>
      <c r="Q28" s="30" t="e">
        <f>VLOOKUP(MID('1 Input-Output'!C28,Q$1,1),list_alpha_r1,2,0)</f>
        <v>#N/A</v>
      </c>
      <c r="R28" s="30" t="e">
        <f>VLOOKUP(MID('1 Input-Output'!C28,R$1,1),list_alpha_r2,2,0)</f>
        <v>#N/A</v>
      </c>
      <c r="S28" s="30" t="e">
        <f>VLOOKUP(MID('1 Input-Output'!C28,S$1,1),list_alpha_q1,2,0)</f>
        <v>#N/A</v>
      </c>
      <c r="T28" s="30" t="e">
        <f>VLOOKUP(MID('1 Input-Output'!C28,T$1,1),list_alpha_q2,2,0)</f>
        <v>#N/A</v>
      </c>
      <c r="U28" s="30" t="e">
        <f>VLOOKUP(MID('1 Input-Output'!C28,U$1,1),list_alpha_r1,2,0)</f>
        <v>#N/A</v>
      </c>
      <c r="V28" s="30" t="e">
        <f>VLOOKUP(MID('1 Input-Output'!C28,V$1,1),list_alpha_r2,2,0)</f>
        <v>#N/A</v>
      </c>
      <c r="W28" s="30" t="e">
        <f>VLOOKUP(MID('1 Input-Output'!C28,W$1,1),list_alpha_q1,2,0)</f>
        <v>#N/A</v>
      </c>
      <c r="X28" s="30" t="e">
        <f>VLOOKUP(MID('1 Input-Output'!C28,X$1,1),list_alpha_q2,2,0)</f>
        <v>#N/A</v>
      </c>
      <c r="Y28" s="30" t="e">
        <f>VLOOKUP(MID('1 Input-Output'!C28,Y$1,1),list_alpha_r1,2,0)</f>
        <v>#N/A</v>
      </c>
      <c r="Z28" s="30" t="e">
        <f>VLOOKUP(MID('1 Input-Output'!C28,Z$1,1),list_alpha_r2,2,0)</f>
        <v>#N/A</v>
      </c>
      <c r="AA28" s="30" t="e">
        <f>VLOOKUP(MID('1 Input-Output'!C28,AA$1,1),list_alpha_q1,2,0)</f>
        <v>#N/A</v>
      </c>
      <c r="AB28" s="30" t="e">
        <f>VLOOKUP(MID('1 Input-Output'!C28,AB$1,1),list_alpha_q2,2,0)</f>
        <v>#N/A</v>
      </c>
      <c r="AC28" s="30" t="e">
        <f>VLOOKUP(MID('1 Input-Output'!C28,AC$1,1),list_alpha_r1,2,0)</f>
        <v>#N/A</v>
      </c>
      <c r="AD28" s="30" t="e">
        <f>VLOOKUP(MID('1 Input-Output'!C28,AD$1,1),list_alpha_r2,2,0)</f>
        <v>#N/A</v>
      </c>
      <c r="AE28" s="30" t="e">
        <f>VLOOKUP(MID('1 Input-Output'!C28,AE$1,1),list_alpha_q1,2,0)</f>
        <v>#N/A</v>
      </c>
      <c r="AF28" s="30" t="e">
        <f>VLOOKUP(MID('1 Input-Output'!C28,AF$1,1),list_alpha_q2,2,0)</f>
        <v>#N/A</v>
      </c>
      <c r="AG28" s="30" t="e">
        <f>VLOOKUP(MID('1 Input-Output'!C28,AG$1,1),list_alpha_r1,2,0)</f>
        <v>#N/A</v>
      </c>
      <c r="AH28" s="30" t="e">
        <f>VLOOKUP(MID('1 Input-Output'!C28,AH$1,1),list_alpha_r2,2,0)</f>
        <v>#N/A</v>
      </c>
      <c r="AI28" s="30" t="e">
        <f>VLOOKUP(MID('1 Input-Output'!C28,AI$1,1),list_alpha_q1,2,0)</f>
        <v>#N/A</v>
      </c>
      <c r="AJ28" s="30" t="e">
        <f>VLOOKUP(MID('1 Input-Output'!C28,AJ$1,1),list_alpha_q2,2,0)</f>
        <v>#N/A</v>
      </c>
      <c r="AK28" s="30" t="e">
        <f>VLOOKUP(MID('1 Input-Output'!C28,AK$1,1),list_alpha_r1,2,0)</f>
        <v>#N/A</v>
      </c>
      <c r="AL28" s="30" t="e">
        <f>VLOOKUP(MID('1 Input-Output'!C28,AL$1,1),list_alpha_r2,2,0)</f>
        <v>#N/A</v>
      </c>
      <c r="AM28" s="30" t="e">
        <f>VLOOKUP(MID('1 Input-Output'!C28,AM$1,1),list_alpha_q1,2,0)</f>
        <v>#N/A</v>
      </c>
      <c r="AN28" s="30" t="e">
        <f>VLOOKUP(MID('1 Input-Output'!C28,AN$1,1),list_alpha_q2,2,0)</f>
        <v>#N/A</v>
      </c>
      <c r="AO28" s="30" t="e">
        <f>VLOOKUP(MID('1 Input-Output'!C28,AO$1,1),list_alpha_r1,2,0)</f>
        <v>#N/A</v>
      </c>
      <c r="AP28" s="30" t="e">
        <f>VLOOKUP(MID('1 Input-Output'!C28,AP$1,1),list_alpha_r2,2,0)</f>
        <v>#N/A</v>
      </c>
      <c r="AQ28" s="30" t="e">
        <f>VLOOKUP(MID('1 Input-Output'!C28,AQ$1,1),list_alpha_q1,2,0)</f>
        <v>#N/A</v>
      </c>
      <c r="AR28" s="30" t="e">
        <f>VLOOKUP(MID('1 Input-Output'!C28,AR$1,1),list_alpha_q2,2,0)</f>
        <v>#N/A</v>
      </c>
      <c r="AS28" s="30" t="e">
        <f>VLOOKUP(MID('1 Input-Output'!C28,AS$1,1),list_alpha_r1,2,0)</f>
        <v>#N/A</v>
      </c>
      <c r="AT28" s="30" t="e">
        <f>VLOOKUP(MID('1 Input-Output'!C28,AT$1,1),list_alpha_r2,2,0)</f>
        <v>#N/A</v>
      </c>
      <c r="AU28" s="30" t="e">
        <f>VLOOKUP(MID('1 Input-Output'!C28,AU$1,1),list_alpha_q1,2,0)</f>
        <v>#N/A</v>
      </c>
      <c r="AV28" s="30" t="e">
        <f>VLOOKUP(MID('1 Input-Output'!C28,AV$1,1),list_alpha_q2,2,0)</f>
        <v>#N/A</v>
      </c>
      <c r="AW28" s="30" t="e">
        <f>VLOOKUP(MID('1 Input-Output'!C28,AW$1,1),list_alpha_r1,2,0)</f>
        <v>#N/A</v>
      </c>
      <c r="AX28" s="30" t="e">
        <f>VLOOKUP(MID('1 Input-Output'!C28,AX$1,1),list_alpha_r2,2,0)</f>
        <v>#N/A</v>
      </c>
      <c r="AY28" s="30" t="e">
        <f>VLOOKUP(MID('1 Input-Output'!C28,AY$1,1),list_alpha_q1,2,0)</f>
        <v>#N/A</v>
      </c>
      <c r="AZ28" s="30" t="e">
        <f>VLOOKUP(MID('1 Input-Output'!C28,AZ$1,1),list_alpha_q2,2,0)</f>
        <v>#N/A</v>
      </c>
      <c r="BA28" s="30" t="e">
        <f>VLOOKUP(MID('1 Input-Output'!C28,BA$1,1),list_alpha_r1,2,0)</f>
        <v>#N/A</v>
      </c>
      <c r="BB28" s="30" t="e">
        <f>VLOOKUP(MID('1 Input-Output'!C28,BB$1,1),list_alpha_r2,2,0)</f>
        <v>#N/A</v>
      </c>
      <c r="BC28" s="30" t="e">
        <f>VLOOKUP(MID('1 Input-Output'!C28,BC$1,1),list_alpha_q1,2,0)</f>
        <v>#N/A</v>
      </c>
      <c r="BD28" s="30" t="e">
        <f>VLOOKUP(MID('1 Input-Output'!C28,BD$1,1),list_alpha_q2,2,0)</f>
        <v>#N/A</v>
      </c>
      <c r="BE28" s="30" t="e">
        <f>VLOOKUP(MID('1 Input-Output'!C28,BE$1,1),list_alpha_r1,2,0)</f>
        <v>#N/A</v>
      </c>
      <c r="BF28" s="30" t="e">
        <f>VLOOKUP(MID('1 Input-Output'!C28,BF$1,1),list_alpha_r2,2,0)</f>
        <v>#N/A</v>
      </c>
      <c r="BG28" s="30" t="e">
        <f>MOD('2 Calculation'!C28*'3 Matrices'!$C$4+'2 Calculation'!D28*'3 Matrices'!$E$4+'2 Calculation'!G28*'3 Matrices'!$C$5+'2 Calculation'!H28*'3 Matrices'!$E$5+'2 Calculation'!K28*'3 Matrices'!$C$6+'2 Calculation'!L28*'3 Matrices'!$E$6+'2 Calculation'!O28*'3 Matrices'!$C$7+'2 Calculation'!P28*'3 Matrices'!$E$7+'2 Calculation'!S28*'3 Matrices'!$C$8+'2 Calculation'!T28*'3 Matrices'!$E$8+'2 Calculation'!W28*'3 Matrices'!$C$9+'2 Calculation'!X28*'3 Matrices'!$E$9+'2 Calculation'!AA28*'3 Matrices'!$C$10+'2 Calculation'!AB28*'3 Matrices'!$E$10+'2 Calculation'!AE28*'3 Matrices'!$C$11+'2 Calculation'!AF28*'3 Matrices'!$E$11+'2 Calculation'!AI28*'3 Matrices'!$C$12+'2 Calculation'!AJ28*'3 Matrices'!$E$12+'2 Calculation'!AM28*'3 Matrices'!$C$13+'2 Calculation'!AN28*'3 Matrices'!$E$13+'2 Calculation'!AQ28*'3 Matrices'!$C$14+'2 Calculation'!AR28*'3 Matrices'!$E$14+'2 Calculation'!AU28*'3 Matrices'!$C$15+'2 Calculation'!AV28*'3 Matrices'!$E$15+'2 Calculation'!AY28*'3 Matrices'!$C$16+'2 Calculation'!AZ28*'3 Matrices'!$E$16+'2 Calculation'!BC28*'3 Matrices'!$C$17+'2 Calculation'!BD28*'3 Matrices'!$E$17,2)</f>
        <v>#N/A</v>
      </c>
      <c r="BH28" s="30" t="e">
        <f>MOD('2 Calculation'!C28*'3 Matrices'!$D$4+'2 Calculation'!D28*'3 Matrices'!$F$4+'2 Calculation'!G28*'3 Matrices'!$D$5+'2 Calculation'!H28*'3 Matrices'!$F$5+'2 Calculation'!K28*'3 Matrices'!$D$6+'2 Calculation'!L28*'3 Matrices'!$F$6+'2 Calculation'!O28*'3 Matrices'!$D$7+'2 Calculation'!P28*'3 Matrices'!$F$7+'2 Calculation'!S28*'3 Matrices'!$D$8+'2 Calculation'!T28*'3 Matrices'!$F$8+'2 Calculation'!W28*'3 Matrices'!$D$9+'2 Calculation'!X28*'3 Matrices'!$F$9+'2 Calculation'!AA28*'3 Matrices'!$D$10+'2 Calculation'!AB28*'3 Matrices'!$F$10+'2 Calculation'!AE28*'3 Matrices'!$D$11+'2 Calculation'!AF28*'3 Matrices'!$F$11+'2 Calculation'!AI28*'3 Matrices'!$D$12+'2 Calculation'!AJ28*'3 Matrices'!$F$12+'2 Calculation'!AM28*'3 Matrices'!$D$13+'2 Calculation'!AN28*'3 Matrices'!$F$13+'2 Calculation'!AQ28*'3 Matrices'!$D$14+'2 Calculation'!AR28*'3 Matrices'!$F$14+'2 Calculation'!AU28*'3 Matrices'!$D$15+'2 Calculation'!AV28*'3 Matrices'!$F$15+'2 Calculation'!AY28*'3 Matrices'!$D$16+'2 Calculation'!AZ28*'3 Matrices'!$F$16+'2 Calculation'!BC28*'3 Matrices'!$D$17+'2 Calculation'!BD28*'3 Matrices'!$F$17,2)</f>
        <v>#N/A</v>
      </c>
      <c r="BI28" s="30" t="e">
        <f>MOD('2 Calculation'!E28*'3 Matrices'!$G$4+'2 Calculation'!F28*'3 Matrices'!$I$4+'2 Calculation'!I28*'3 Matrices'!$G$5+'2 Calculation'!J28*'3 Matrices'!$I$5+'2 Calculation'!M28*'3 Matrices'!$G$6+'2 Calculation'!N28*'3 Matrices'!$I$6+'2 Calculation'!Q28*'3 Matrices'!$G$7+'2 Calculation'!R28*'3 Matrices'!$I$7+'2 Calculation'!U28*'3 Matrices'!$G$8+'2 Calculation'!V28*'3 Matrices'!$I$8+'2 Calculation'!Y28*'3 Matrices'!$G$9+'2 Calculation'!Z28*'3 Matrices'!$I$9+'2 Calculation'!AC28*'3 Matrices'!$G$10+'2 Calculation'!AD28*'3 Matrices'!$I$10+'2 Calculation'!AG28*'3 Matrices'!$G$11+'2 Calculation'!AH28*'3 Matrices'!$I$11+'2 Calculation'!AK28*'3 Matrices'!$G$12+'2 Calculation'!AL28*'3 Matrices'!$I$12+'2 Calculation'!AO28*'3 Matrices'!$G$13+'2 Calculation'!AP28*'3 Matrices'!$I$13+'2 Calculation'!AS28*'3 Matrices'!$G$14+'2 Calculation'!AT28*'3 Matrices'!$I$14+'2 Calculation'!AW28*'3 Matrices'!$G$15+'2 Calculation'!AX28*'3 Matrices'!$I$15+'2 Calculation'!BA28*'3 Matrices'!$G$16+'2 Calculation'!BB28*'3 Matrices'!$I$16+'2 Calculation'!BE28*'3 Matrices'!$G$17+'2 Calculation'!BF28*'3 Matrices'!$I$17,3)</f>
        <v>#N/A</v>
      </c>
      <c r="BJ28" s="30" t="e">
        <f>MOD('2 Calculation'!E28*'3 Matrices'!$H$4+'2 Calculation'!F28*'3 Matrices'!$J$4+'2 Calculation'!I28*'3 Matrices'!$H$5+'2 Calculation'!J28*'3 Matrices'!$J$5+'2 Calculation'!M28*'3 Matrices'!$H$6+'2 Calculation'!N28*'3 Matrices'!$J$6+'2 Calculation'!Q28*'3 Matrices'!$H$7+'2 Calculation'!R28*'3 Matrices'!$J$7+'2 Calculation'!U28*'3 Matrices'!$H$8+'2 Calculation'!V28*'3 Matrices'!$J$8+'2 Calculation'!Y28*'3 Matrices'!$H$9+'2 Calculation'!Z28*'3 Matrices'!$J$9+'2 Calculation'!AC28*'3 Matrices'!$H$10+'2 Calculation'!AD28*'3 Matrices'!$J$10+'2 Calculation'!AG28*'3 Matrices'!$H$11+'2 Calculation'!AH28*'3 Matrices'!$J$11+'2 Calculation'!AK28*'3 Matrices'!$H$12+'2 Calculation'!AL28*'3 Matrices'!$J$12+'2 Calculation'!AO28*'3 Matrices'!$H$13+'2 Calculation'!AP28*'3 Matrices'!$J$13+'2 Calculation'!AS28*'3 Matrices'!$H$14+'2 Calculation'!AT28*'3 Matrices'!$J$14+'2 Calculation'!AW28*'3 Matrices'!$H$15+'2 Calculation'!AX28*'3 Matrices'!$J$15+'2 Calculation'!BA28*'3 Matrices'!$H$16+'2 Calculation'!BB28*'3 Matrices'!$J$16+'2 Calculation'!BE28*'3 Matrices'!$H$17+'2 Calculation'!BF28*'3 Matrices'!$J$17,3)</f>
        <v>#N/A</v>
      </c>
      <c r="BK28" s="31" t="e">
        <f>IF(BG28=0,0,IF(BG28=1,1,"Fehler"))</f>
        <v>#N/A</v>
      </c>
      <c r="BL28" s="31" t="e">
        <f>IF(BH28=0,0,IF(BH28=1,1,"Fehler"))</f>
        <v>#N/A</v>
      </c>
      <c r="BM28" s="31" t="e">
        <f>IF(BJ28=0,0,IF(BJ28=1,2,IF(BJ28=2,1,"Fehler")))</f>
        <v>#N/A</v>
      </c>
      <c r="BN28" s="31" t="e">
        <f>IF((BI28+BM28)=0,0,IF((BI28+BM28)=1,2,IF((BI28+BM28)=2,1,IF((BI28+BM28)=3,0,IF((BI28+BM28)=4,2,"Fehler")))))</f>
        <v>#N/A</v>
      </c>
      <c r="BO28" s="30" t="e">
        <f t="shared" si="4"/>
        <v>#N/A</v>
      </c>
      <c r="BP28" s="30" t="e">
        <f t="shared" si="5"/>
        <v>#N/A</v>
      </c>
    </row>
    <row r="29" spans="3:68" ht="12.75">
      <c r="C29" s="30" t="e">
        <f>VLOOKUP(MID('1 Input-Output'!C29,C$1,1),list_alpha_q1,2,0)</f>
        <v>#N/A</v>
      </c>
      <c r="D29" s="30" t="e">
        <f>VLOOKUP(MID('1 Input-Output'!C29,D$1,1),list_alpha_q2,2,0)</f>
        <v>#N/A</v>
      </c>
      <c r="E29" s="30" t="e">
        <f>VLOOKUP(MID('1 Input-Output'!C29,E$1,1),list_alpha_r1,2,0)</f>
        <v>#N/A</v>
      </c>
      <c r="F29" s="30" t="e">
        <f>VLOOKUP(MID('1 Input-Output'!C29,F$1,1),list_alpha_r2,2,0)</f>
        <v>#N/A</v>
      </c>
      <c r="G29" s="30" t="e">
        <f>VLOOKUP(MID('1 Input-Output'!C29,G$1,1),list_alpha_q1,2,0)</f>
        <v>#N/A</v>
      </c>
      <c r="H29" s="30" t="e">
        <f>VLOOKUP(MID('1 Input-Output'!C29,H$1,1),list_alpha_q2,2,0)</f>
        <v>#N/A</v>
      </c>
      <c r="I29" s="30" t="e">
        <f>VLOOKUP(MID('1 Input-Output'!C29,I$1,1),list_alpha_r1,2,0)</f>
        <v>#N/A</v>
      </c>
      <c r="J29" s="30" t="e">
        <f>VLOOKUP(MID('1 Input-Output'!C29,J$1,1),list_alpha_r2,2,0)</f>
        <v>#N/A</v>
      </c>
      <c r="K29" s="30" t="e">
        <f>VLOOKUP(MID('1 Input-Output'!C29,K$1,1),list_alpha_q1,2,0)</f>
        <v>#N/A</v>
      </c>
      <c r="L29" s="30" t="e">
        <f>VLOOKUP(MID('1 Input-Output'!C29,L$1,1),list_alpha_q2,2,0)</f>
        <v>#N/A</v>
      </c>
      <c r="M29" s="30" t="e">
        <f>VLOOKUP(MID('1 Input-Output'!C29,M$1,1),list_alpha_r1,2,0)</f>
        <v>#N/A</v>
      </c>
      <c r="N29" s="30" t="e">
        <f>VLOOKUP(MID('1 Input-Output'!C29,N$1,1),list_alpha_r2,2,0)</f>
        <v>#N/A</v>
      </c>
      <c r="O29" s="30" t="e">
        <f>VLOOKUP(MID('1 Input-Output'!C29,O$1,1),list_alpha_q1,2,0)</f>
        <v>#N/A</v>
      </c>
      <c r="P29" s="30" t="e">
        <f>VLOOKUP(MID('1 Input-Output'!C29,P$1,1),list_alpha_q2,2,0)</f>
        <v>#N/A</v>
      </c>
      <c r="Q29" s="30" t="e">
        <f>VLOOKUP(MID('1 Input-Output'!C29,Q$1,1),list_alpha_r1,2,0)</f>
        <v>#N/A</v>
      </c>
      <c r="R29" s="30" t="e">
        <f>VLOOKUP(MID('1 Input-Output'!C29,R$1,1),list_alpha_r2,2,0)</f>
        <v>#N/A</v>
      </c>
      <c r="S29" s="30" t="e">
        <f>VLOOKUP(MID('1 Input-Output'!C29,S$1,1),list_alpha_q1,2,0)</f>
        <v>#N/A</v>
      </c>
      <c r="T29" s="30" t="e">
        <f>VLOOKUP(MID('1 Input-Output'!C29,T$1,1),list_alpha_q2,2,0)</f>
        <v>#N/A</v>
      </c>
      <c r="U29" s="30" t="e">
        <f>VLOOKUP(MID('1 Input-Output'!C29,U$1,1),list_alpha_r1,2,0)</f>
        <v>#N/A</v>
      </c>
      <c r="V29" s="30" t="e">
        <f>VLOOKUP(MID('1 Input-Output'!C29,V$1,1),list_alpha_r2,2,0)</f>
        <v>#N/A</v>
      </c>
      <c r="W29" s="30" t="e">
        <f>VLOOKUP(MID('1 Input-Output'!C29,W$1,1),list_alpha_q1,2,0)</f>
        <v>#N/A</v>
      </c>
      <c r="X29" s="30" t="e">
        <f>VLOOKUP(MID('1 Input-Output'!C29,X$1,1),list_alpha_q2,2,0)</f>
        <v>#N/A</v>
      </c>
      <c r="Y29" s="30" t="e">
        <f>VLOOKUP(MID('1 Input-Output'!C29,Y$1,1),list_alpha_r1,2,0)</f>
        <v>#N/A</v>
      </c>
      <c r="Z29" s="30" t="e">
        <f>VLOOKUP(MID('1 Input-Output'!C29,Z$1,1),list_alpha_r2,2,0)</f>
        <v>#N/A</v>
      </c>
      <c r="AA29" s="30" t="e">
        <f>VLOOKUP(MID('1 Input-Output'!C29,AA$1,1),list_alpha_q1,2,0)</f>
        <v>#N/A</v>
      </c>
      <c r="AB29" s="30" t="e">
        <f>VLOOKUP(MID('1 Input-Output'!C29,AB$1,1),list_alpha_q2,2,0)</f>
        <v>#N/A</v>
      </c>
      <c r="AC29" s="30" t="e">
        <f>VLOOKUP(MID('1 Input-Output'!C29,AC$1,1),list_alpha_r1,2,0)</f>
        <v>#N/A</v>
      </c>
      <c r="AD29" s="30" t="e">
        <f>VLOOKUP(MID('1 Input-Output'!C29,AD$1,1),list_alpha_r2,2,0)</f>
        <v>#N/A</v>
      </c>
      <c r="AE29" s="30" t="e">
        <f>VLOOKUP(MID('1 Input-Output'!C29,AE$1,1),list_alpha_q1,2,0)</f>
        <v>#N/A</v>
      </c>
      <c r="AF29" s="30" t="e">
        <f>VLOOKUP(MID('1 Input-Output'!C29,AF$1,1),list_alpha_q2,2,0)</f>
        <v>#N/A</v>
      </c>
      <c r="AG29" s="30" t="e">
        <f>VLOOKUP(MID('1 Input-Output'!C29,AG$1,1),list_alpha_r1,2,0)</f>
        <v>#N/A</v>
      </c>
      <c r="AH29" s="30" t="e">
        <f>VLOOKUP(MID('1 Input-Output'!C29,AH$1,1),list_alpha_r2,2,0)</f>
        <v>#N/A</v>
      </c>
      <c r="AI29" s="30" t="e">
        <f>VLOOKUP(MID('1 Input-Output'!C29,AI$1,1),list_alpha_q1,2,0)</f>
        <v>#N/A</v>
      </c>
      <c r="AJ29" s="30" t="e">
        <f>VLOOKUP(MID('1 Input-Output'!C29,AJ$1,1),list_alpha_q2,2,0)</f>
        <v>#N/A</v>
      </c>
      <c r="AK29" s="30" t="e">
        <f>VLOOKUP(MID('1 Input-Output'!C29,AK$1,1),list_alpha_r1,2,0)</f>
        <v>#N/A</v>
      </c>
      <c r="AL29" s="30" t="e">
        <f>VLOOKUP(MID('1 Input-Output'!C29,AL$1,1),list_alpha_r2,2,0)</f>
        <v>#N/A</v>
      </c>
      <c r="AM29" s="30" t="e">
        <f>VLOOKUP(MID('1 Input-Output'!C29,AM$1,1),list_alpha_q1,2,0)</f>
        <v>#N/A</v>
      </c>
      <c r="AN29" s="30" t="e">
        <f>VLOOKUP(MID('1 Input-Output'!C29,AN$1,1),list_alpha_q2,2,0)</f>
        <v>#N/A</v>
      </c>
      <c r="AO29" s="30" t="e">
        <f>VLOOKUP(MID('1 Input-Output'!C29,AO$1,1),list_alpha_r1,2,0)</f>
        <v>#N/A</v>
      </c>
      <c r="AP29" s="30" t="e">
        <f>VLOOKUP(MID('1 Input-Output'!C29,AP$1,1),list_alpha_r2,2,0)</f>
        <v>#N/A</v>
      </c>
      <c r="AQ29" s="30" t="e">
        <f>VLOOKUP(MID('1 Input-Output'!C29,AQ$1,1),list_alpha_q1,2,0)</f>
        <v>#N/A</v>
      </c>
      <c r="AR29" s="30" t="e">
        <f>VLOOKUP(MID('1 Input-Output'!C29,AR$1,1),list_alpha_q2,2,0)</f>
        <v>#N/A</v>
      </c>
      <c r="AS29" s="30" t="e">
        <f>VLOOKUP(MID('1 Input-Output'!C29,AS$1,1),list_alpha_r1,2,0)</f>
        <v>#N/A</v>
      </c>
      <c r="AT29" s="30" t="e">
        <f>VLOOKUP(MID('1 Input-Output'!C29,AT$1,1),list_alpha_r2,2,0)</f>
        <v>#N/A</v>
      </c>
      <c r="AU29" s="30" t="e">
        <f>VLOOKUP(MID('1 Input-Output'!C29,AU$1,1),list_alpha_q1,2,0)</f>
        <v>#N/A</v>
      </c>
      <c r="AV29" s="30" t="e">
        <f>VLOOKUP(MID('1 Input-Output'!C29,AV$1,1),list_alpha_q2,2,0)</f>
        <v>#N/A</v>
      </c>
      <c r="AW29" s="30" t="e">
        <f>VLOOKUP(MID('1 Input-Output'!C29,AW$1,1),list_alpha_r1,2,0)</f>
        <v>#N/A</v>
      </c>
      <c r="AX29" s="30" t="e">
        <f>VLOOKUP(MID('1 Input-Output'!C29,AX$1,1),list_alpha_r2,2,0)</f>
        <v>#N/A</v>
      </c>
      <c r="AY29" s="30" t="e">
        <f>VLOOKUP(MID('1 Input-Output'!C29,AY$1,1),list_alpha_q1,2,0)</f>
        <v>#N/A</v>
      </c>
      <c r="AZ29" s="30" t="e">
        <f>VLOOKUP(MID('1 Input-Output'!C29,AZ$1,1),list_alpha_q2,2,0)</f>
        <v>#N/A</v>
      </c>
      <c r="BA29" s="30" t="e">
        <f>VLOOKUP(MID('1 Input-Output'!C29,BA$1,1),list_alpha_r1,2,0)</f>
        <v>#N/A</v>
      </c>
      <c r="BB29" s="30" t="e">
        <f>VLOOKUP(MID('1 Input-Output'!C29,BB$1,1),list_alpha_r2,2,0)</f>
        <v>#N/A</v>
      </c>
      <c r="BC29" s="30" t="e">
        <f>VLOOKUP(MID('1 Input-Output'!C29,BC$1,1),list_alpha_q1,2,0)</f>
        <v>#N/A</v>
      </c>
      <c r="BD29" s="30" t="e">
        <f>VLOOKUP(MID('1 Input-Output'!C29,BD$1,1),list_alpha_q2,2,0)</f>
        <v>#N/A</v>
      </c>
      <c r="BE29" s="30" t="e">
        <f>VLOOKUP(MID('1 Input-Output'!C29,BE$1,1),list_alpha_r1,2,0)</f>
        <v>#N/A</v>
      </c>
      <c r="BF29" s="30" t="e">
        <f>VLOOKUP(MID('1 Input-Output'!C29,BF$1,1),list_alpha_r2,2,0)</f>
        <v>#N/A</v>
      </c>
      <c r="BG29" s="30" t="e">
        <f>MOD('2 Calculation'!C29*'3 Matrices'!$C$4+'2 Calculation'!D29*'3 Matrices'!$E$4+'2 Calculation'!G29*'3 Matrices'!$C$5+'2 Calculation'!H29*'3 Matrices'!$E$5+'2 Calculation'!K29*'3 Matrices'!$C$6+'2 Calculation'!L29*'3 Matrices'!$E$6+'2 Calculation'!O29*'3 Matrices'!$C$7+'2 Calculation'!P29*'3 Matrices'!$E$7+'2 Calculation'!S29*'3 Matrices'!$C$8+'2 Calculation'!T29*'3 Matrices'!$E$8+'2 Calculation'!W29*'3 Matrices'!$C$9+'2 Calculation'!X29*'3 Matrices'!$E$9+'2 Calculation'!AA29*'3 Matrices'!$C$10+'2 Calculation'!AB29*'3 Matrices'!$E$10+'2 Calculation'!AE29*'3 Matrices'!$C$11+'2 Calculation'!AF29*'3 Matrices'!$E$11+'2 Calculation'!AI29*'3 Matrices'!$C$12+'2 Calculation'!AJ29*'3 Matrices'!$E$12+'2 Calculation'!AM29*'3 Matrices'!$C$13+'2 Calculation'!AN29*'3 Matrices'!$E$13+'2 Calculation'!AQ29*'3 Matrices'!$C$14+'2 Calculation'!AR29*'3 Matrices'!$E$14+'2 Calculation'!AU29*'3 Matrices'!$C$15+'2 Calculation'!AV29*'3 Matrices'!$E$15+'2 Calculation'!AY29*'3 Matrices'!$C$16+'2 Calculation'!AZ29*'3 Matrices'!$E$16+'2 Calculation'!BC29*'3 Matrices'!$C$17+'2 Calculation'!BD29*'3 Matrices'!$E$17,2)</f>
        <v>#N/A</v>
      </c>
      <c r="BH29" s="30" t="e">
        <f>MOD('2 Calculation'!C29*'3 Matrices'!$D$4+'2 Calculation'!D29*'3 Matrices'!$F$4+'2 Calculation'!G29*'3 Matrices'!$D$5+'2 Calculation'!H29*'3 Matrices'!$F$5+'2 Calculation'!K29*'3 Matrices'!$D$6+'2 Calculation'!L29*'3 Matrices'!$F$6+'2 Calculation'!O29*'3 Matrices'!$D$7+'2 Calculation'!P29*'3 Matrices'!$F$7+'2 Calculation'!S29*'3 Matrices'!$D$8+'2 Calculation'!T29*'3 Matrices'!$F$8+'2 Calculation'!W29*'3 Matrices'!$D$9+'2 Calculation'!X29*'3 Matrices'!$F$9+'2 Calculation'!AA29*'3 Matrices'!$D$10+'2 Calculation'!AB29*'3 Matrices'!$F$10+'2 Calculation'!AE29*'3 Matrices'!$D$11+'2 Calculation'!AF29*'3 Matrices'!$F$11+'2 Calculation'!AI29*'3 Matrices'!$D$12+'2 Calculation'!AJ29*'3 Matrices'!$F$12+'2 Calculation'!AM29*'3 Matrices'!$D$13+'2 Calculation'!AN29*'3 Matrices'!$F$13+'2 Calculation'!AQ29*'3 Matrices'!$D$14+'2 Calculation'!AR29*'3 Matrices'!$F$14+'2 Calculation'!AU29*'3 Matrices'!$D$15+'2 Calculation'!AV29*'3 Matrices'!$F$15+'2 Calculation'!AY29*'3 Matrices'!$D$16+'2 Calculation'!AZ29*'3 Matrices'!$F$16+'2 Calculation'!BC29*'3 Matrices'!$D$17+'2 Calculation'!BD29*'3 Matrices'!$F$17,2)</f>
        <v>#N/A</v>
      </c>
      <c r="BI29" s="30" t="e">
        <f>MOD('2 Calculation'!E29*'3 Matrices'!$G$4+'2 Calculation'!F29*'3 Matrices'!$I$4+'2 Calculation'!I29*'3 Matrices'!$G$5+'2 Calculation'!J29*'3 Matrices'!$I$5+'2 Calculation'!M29*'3 Matrices'!$G$6+'2 Calculation'!N29*'3 Matrices'!$I$6+'2 Calculation'!Q29*'3 Matrices'!$G$7+'2 Calculation'!R29*'3 Matrices'!$I$7+'2 Calculation'!U29*'3 Matrices'!$G$8+'2 Calculation'!V29*'3 Matrices'!$I$8+'2 Calculation'!Y29*'3 Matrices'!$G$9+'2 Calculation'!Z29*'3 Matrices'!$I$9+'2 Calculation'!AC29*'3 Matrices'!$G$10+'2 Calculation'!AD29*'3 Matrices'!$I$10+'2 Calculation'!AG29*'3 Matrices'!$G$11+'2 Calculation'!AH29*'3 Matrices'!$I$11+'2 Calculation'!AK29*'3 Matrices'!$G$12+'2 Calculation'!AL29*'3 Matrices'!$I$12+'2 Calculation'!AO29*'3 Matrices'!$G$13+'2 Calculation'!AP29*'3 Matrices'!$I$13+'2 Calculation'!AS29*'3 Matrices'!$G$14+'2 Calculation'!AT29*'3 Matrices'!$I$14+'2 Calculation'!AW29*'3 Matrices'!$G$15+'2 Calculation'!AX29*'3 Matrices'!$I$15+'2 Calculation'!BA29*'3 Matrices'!$G$16+'2 Calculation'!BB29*'3 Matrices'!$I$16+'2 Calculation'!BE29*'3 Matrices'!$G$17+'2 Calculation'!BF29*'3 Matrices'!$I$17,3)</f>
        <v>#N/A</v>
      </c>
      <c r="BJ29" s="30" t="e">
        <f>MOD('2 Calculation'!E29*'3 Matrices'!$H$4+'2 Calculation'!F29*'3 Matrices'!$J$4+'2 Calculation'!I29*'3 Matrices'!$H$5+'2 Calculation'!J29*'3 Matrices'!$J$5+'2 Calculation'!M29*'3 Matrices'!$H$6+'2 Calculation'!N29*'3 Matrices'!$J$6+'2 Calculation'!Q29*'3 Matrices'!$H$7+'2 Calculation'!R29*'3 Matrices'!$J$7+'2 Calculation'!U29*'3 Matrices'!$H$8+'2 Calculation'!V29*'3 Matrices'!$J$8+'2 Calculation'!Y29*'3 Matrices'!$H$9+'2 Calculation'!Z29*'3 Matrices'!$J$9+'2 Calculation'!AC29*'3 Matrices'!$H$10+'2 Calculation'!AD29*'3 Matrices'!$J$10+'2 Calculation'!AG29*'3 Matrices'!$H$11+'2 Calculation'!AH29*'3 Matrices'!$J$11+'2 Calculation'!AK29*'3 Matrices'!$H$12+'2 Calculation'!AL29*'3 Matrices'!$J$12+'2 Calculation'!AO29*'3 Matrices'!$H$13+'2 Calculation'!AP29*'3 Matrices'!$J$13+'2 Calculation'!AS29*'3 Matrices'!$H$14+'2 Calculation'!AT29*'3 Matrices'!$J$14+'2 Calculation'!AW29*'3 Matrices'!$H$15+'2 Calculation'!AX29*'3 Matrices'!$J$15+'2 Calculation'!BA29*'3 Matrices'!$H$16+'2 Calculation'!BB29*'3 Matrices'!$J$16+'2 Calculation'!BE29*'3 Matrices'!$H$17+'2 Calculation'!BF29*'3 Matrices'!$J$17,3)</f>
        <v>#N/A</v>
      </c>
      <c r="BK29" s="31" t="e">
        <f>IF(BG29=0,0,IF(BG29=1,1,"Fehler"))</f>
        <v>#N/A</v>
      </c>
      <c r="BL29" s="31" t="e">
        <f>IF(BH29=0,0,IF(BH29=1,1,"Fehler"))</f>
        <v>#N/A</v>
      </c>
      <c r="BM29" s="31" t="e">
        <f>IF(BJ29=0,0,IF(BJ29=1,2,IF(BJ29=2,1,"Fehler")))</f>
        <v>#N/A</v>
      </c>
      <c r="BN29" s="31" t="e">
        <f>IF((BI29+BM29)=0,0,IF((BI29+BM29)=1,2,IF((BI29+BM29)=2,1,IF((BI29+BM29)=3,0,IF((BI29+BM29)=4,2,"Fehler")))))</f>
        <v>#N/A</v>
      </c>
      <c r="BO29" s="30" t="e">
        <f t="shared" si="4"/>
        <v>#N/A</v>
      </c>
      <c r="BP29" s="30" t="e">
        <f t="shared" si="5"/>
        <v>#N/A</v>
      </c>
    </row>
    <row r="30" spans="3:68" ht="12.75">
      <c r="C30" s="30" t="e">
        <f>VLOOKUP(MID('1 Input-Output'!C30,C$1,1),list_alpha_q1,2,0)</f>
        <v>#N/A</v>
      </c>
      <c r="D30" s="30" t="e">
        <f>VLOOKUP(MID('1 Input-Output'!C30,D$1,1),list_alpha_q2,2,0)</f>
        <v>#N/A</v>
      </c>
      <c r="E30" s="30" t="e">
        <f>VLOOKUP(MID('1 Input-Output'!C30,E$1,1),list_alpha_r1,2,0)</f>
        <v>#N/A</v>
      </c>
      <c r="F30" s="30" t="e">
        <f>VLOOKUP(MID('1 Input-Output'!C30,F$1,1),list_alpha_r2,2,0)</f>
        <v>#N/A</v>
      </c>
      <c r="G30" s="30" t="e">
        <f>VLOOKUP(MID('1 Input-Output'!C30,G$1,1),list_alpha_q1,2,0)</f>
        <v>#N/A</v>
      </c>
      <c r="H30" s="30" t="e">
        <f>VLOOKUP(MID('1 Input-Output'!C30,H$1,1),list_alpha_q2,2,0)</f>
        <v>#N/A</v>
      </c>
      <c r="I30" s="30" t="e">
        <f>VLOOKUP(MID('1 Input-Output'!C30,I$1,1),list_alpha_r1,2,0)</f>
        <v>#N/A</v>
      </c>
      <c r="J30" s="30" t="e">
        <f>VLOOKUP(MID('1 Input-Output'!C30,J$1,1),list_alpha_r2,2,0)</f>
        <v>#N/A</v>
      </c>
      <c r="K30" s="30" t="e">
        <f>VLOOKUP(MID('1 Input-Output'!C30,K$1,1),list_alpha_q1,2,0)</f>
        <v>#N/A</v>
      </c>
      <c r="L30" s="30" t="e">
        <f>VLOOKUP(MID('1 Input-Output'!C30,L$1,1),list_alpha_q2,2,0)</f>
        <v>#N/A</v>
      </c>
      <c r="M30" s="30" t="e">
        <f>VLOOKUP(MID('1 Input-Output'!C30,M$1,1),list_alpha_r1,2,0)</f>
        <v>#N/A</v>
      </c>
      <c r="N30" s="30" t="e">
        <f>VLOOKUP(MID('1 Input-Output'!C30,N$1,1),list_alpha_r2,2,0)</f>
        <v>#N/A</v>
      </c>
      <c r="O30" s="30" t="e">
        <f>VLOOKUP(MID('1 Input-Output'!C30,O$1,1),list_alpha_q1,2,0)</f>
        <v>#N/A</v>
      </c>
      <c r="P30" s="30" t="e">
        <f>VLOOKUP(MID('1 Input-Output'!C30,P$1,1),list_alpha_q2,2,0)</f>
        <v>#N/A</v>
      </c>
      <c r="Q30" s="30" t="e">
        <f>VLOOKUP(MID('1 Input-Output'!C30,Q$1,1),list_alpha_r1,2,0)</f>
        <v>#N/A</v>
      </c>
      <c r="R30" s="30" t="e">
        <f>VLOOKUP(MID('1 Input-Output'!C30,R$1,1),list_alpha_r2,2,0)</f>
        <v>#N/A</v>
      </c>
      <c r="S30" s="30" t="e">
        <f>VLOOKUP(MID('1 Input-Output'!C30,S$1,1),list_alpha_q1,2,0)</f>
        <v>#N/A</v>
      </c>
      <c r="T30" s="30" t="e">
        <f>VLOOKUP(MID('1 Input-Output'!C30,T$1,1),list_alpha_q2,2,0)</f>
        <v>#N/A</v>
      </c>
      <c r="U30" s="30" t="e">
        <f>VLOOKUP(MID('1 Input-Output'!C30,U$1,1),list_alpha_r1,2,0)</f>
        <v>#N/A</v>
      </c>
      <c r="V30" s="30" t="e">
        <f>VLOOKUP(MID('1 Input-Output'!C30,V$1,1),list_alpha_r2,2,0)</f>
        <v>#N/A</v>
      </c>
      <c r="W30" s="30" t="e">
        <f>VLOOKUP(MID('1 Input-Output'!C30,W$1,1),list_alpha_q1,2,0)</f>
        <v>#N/A</v>
      </c>
      <c r="X30" s="30" t="e">
        <f>VLOOKUP(MID('1 Input-Output'!C30,X$1,1),list_alpha_q2,2,0)</f>
        <v>#N/A</v>
      </c>
      <c r="Y30" s="30" t="e">
        <f>VLOOKUP(MID('1 Input-Output'!C30,Y$1,1),list_alpha_r1,2,0)</f>
        <v>#N/A</v>
      </c>
      <c r="Z30" s="30" t="e">
        <f>VLOOKUP(MID('1 Input-Output'!C30,Z$1,1),list_alpha_r2,2,0)</f>
        <v>#N/A</v>
      </c>
      <c r="AA30" s="30" t="e">
        <f>VLOOKUP(MID('1 Input-Output'!C30,AA$1,1),list_alpha_q1,2,0)</f>
        <v>#N/A</v>
      </c>
      <c r="AB30" s="30" t="e">
        <f>VLOOKUP(MID('1 Input-Output'!C30,AB$1,1),list_alpha_q2,2,0)</f>
        <v>#N/A</v>
      </c>
      <c r="AC30" s="30" t="e">
        <f>VLOOKUP(MID('1 Input-Output'!C30,AC$1,1),list_alpha_r1,2,0)</f>
        <v>#N/A</v>
      </c>
      <c r="AD30" s="30" t="e">
        <f>VLOOKUP(MID('1 Input-Output'!C30,AD$1,1),list_alpha_r2,2,0)</f>
        <v>#N/A</v>
      </c>
      <c r="AE30" s="30" t="e">
        <f>VLOOKUP(MID('1 Input-Output'!C30,AE$1,1),list_alpha_q1,2,0)</f>
        <v>#N/A</v>
      </c>
      <c r="AF30" s="30" t="e">
        <f>VLOOKUP(MID('1 Input-Output'!C30,AF$1,1),list_alpha_q2,2,0)</f>
        <v>#N/A</v>
      </c>
      <c r="AG30" s="30" t="e">
        <f>VLOOKUP(MID('1 Input-Output'!C30,AG$1,1),list_alpha_r1,2,0)</f>
        <v>#N/A</v>
      </c>
      <c r="AH30" s="30" t="e">
        <f>VLOOKUP(MID('1 Input-Output'!C30,AH$1,1),list_alpha_r2,2,0)</f>
        <v>#N/A</v>
      </c>
      <c r="AI30" s="30" t="e">
        <f>VLOOKUP(MID('1 Input-Output'!C30,AI$1,1),list_alpha_q1,2,0)</f>
        <v>#N/A</v>
      </c>
      <c r="AJ30" s="30" t="e">
        <f>VLOOKUP(MID('1 Input-Output'!C30,AJ$1,1),list_alpha_q2,2,0)</f>
        <v>#N/A</v>
      </c>
      <c r="AK30" s="30" t="e">
        <f>VLOOKUP(MID('1 Input-Output'!C30,AK$1,1),list_alpha_r1,2,0)</f>
        <v>#N/A</v>
      </c>
      <c r="AL30" s="30" t="e">
        <f>VLOOKUP(MID('1 Input-Output'!C30,AL$1,1),list_alpha_r2,2,0)</f>
        <v>#N/A</v>
      </c>
      <c r="AM30" s="30" t="e">
        <f>VLOOKUP(MID('1 Input-Output'!C30,AM$1,1),list_alpha_q1,2,0)</f>
        <v>#N/A</v>
      </c>
      <c r="AN30" s="30" t="e">
        <f>VLOOKUP(MID('1 Input-Output'!C30,AN$1,1),list_alpha_q2,2,0)</f>
        <v>#N/A</v>
      </c>
      <c r="AO30" s="30" t="e">
        <f>VLOOKUP(MID('1 Input-Output'!C30,AO$1,1),list_alpha_r1,2,0)</f>
        <v>#N/A</v>
      </c>
      <c r="AP30" s="30" t="e">
        <f>VLOOKUP(MID('1 Input-Output'!C30,AP$1,1),list_alpha_r2,2,0)</f>
        <v>#N/A</v>
      </c>
      <c r="AQ30" s="30" t="e">
        <f>VLOOKUP(MID('1 Input-Output'!C30,AQ$1,1),list_alpha_q1,2,0)</f>
        <v>#N/A</v>
      </c>
      <c r="AR30" s="30" t="e">
        <f>VLOOKUP(MID('1 Input-Output'!C30,AR$1,1),list_alpha_q2,2,0)</f>
        <v>#N/A</v>
      </c>
      <c r="AS30" s="30" t="e">
        <f>VLOOKUP(MID('1 Input-Output'!C30,AS$1,1),list_alpha_r1,2,0)</f>
        <v>#N/A</v>
      </c>
      <c r="AT30" s="30" t="e">
        <f>VLOOKUP(MID('1 Input-Output'!C30,AT$1,1),list_alpha_r2,2,0)</f>
        <v>#N/A</v>
      </c>
      <c r="AU30" s="30" t="e">
        <f>VLOOKUP(MID('1 Input-Output'!C30,AU$1,1),list_alpha_q1,2,0)</f>
        <v>#N/A</v>
      </c>
      <c r="AV30" s="30" t="e">
        <f>VLOOKUP(MID('1 Input-Output'!C30,AV$1,1),list_alpha_q2,2,0)</f>
        <v>#N/A</v>
      </c>
      <c r="AW30" s="30" t="e">
        <f>VLOOKUP(MID('1 Input-Output'!C30,AW$1,1),list_alpha_r1,2,0)</f>
        <v>#N/A</v>
      </c>
      <c r="AX30" s="30" t="e">
        <f>VLOOKUP(MID('1 Input-Output'!C30,AX$1,1),list_alpha_r2,2,0)</f>
        <v>#N/A</v>
      </c>
      <c r="AY30" s="30" t="e">
        <f>VLOOKUP(MID('1 Input-Output'!C30,AY$1,1),list_alpha_q1,2,0)</f>
        <v>#N/A</v>
      </c>
      <c r="AZ30" s="30" t="e">
        <f>VLOOKUP(MID('1 Input-Output'!C30,AZ$1,1),list_alpha_q2,2,0)</f>
        <v>#N/A</v>
      </c>
      <c r="BA30" s="30" t="e">
        <f>VLOOKUP(MID('1 Input-Output'!C30,BA$1,1),list_alpha_r1,2,0)</f>
        <v>#N/A</v>
      </c>
      <c r="BB30" s="30" t="e">
        <f>VLOOKUP(MID('1 Input-Output'!C30,BB$1,1),list_alpha_r2,2,0)</f>
        <v>#N/A</v>
      </c>
      <c r="BC30" s="30" t="e">
        <f>VLOOKUP(MID('1 Input-Output'!C30,BC$1,1),list_alpha_q1,2,0)</f>
        <v>#N/A</v>
      </c>
      <c r="BD30" s="30" t="e">
        <f>VLOOKUP(MID('1 Input-Output'!C30,BD$1,1),list_alpha_q2,2,0)</f>
        <v>#N/A</v>
      </c>
      <c r="BE30" s="30" t="e">
        <f>VLOOKUP(MID('1 Input-Output'!C30,BE$1,1),list_alpha_r1,2,0)</f>
        <v>#N/A</v>
      </c>
      <c r="BF30" s="30" t="e">
        <f>VLOOKUP(MID('1 Input-Output'!C30,BF$1,1),list_alpha_r2,2,0)</f>
        <v>#N/A</v>
      </c>
      <c r="BG30" s="30" t="e">
        <f>MOD('2 Calculation'!C30*'3 Matrices'!$C$4+'2 Calculation'!D30*'3 Matrices'!$E$4+'2 Calculation'!G30*'3 Matrices'!$C$5+'2 Calculation'!H30*'3 Matrices'!$E$5+'2 Calculation'!K30*'3 Matrices'!$C$6+'2 Calculation'!L30*'3 Matrices'!$E$6+'2 Calculation'!O30*'3 Matrices'!$C$7+'2 Calculation'!P30*'3 Matrices'!$E$7+'2 Calculation'!S30*'3 Matrices'!$C$8+'2 Calculation'!T30*'3 Matrices'!$E$8+'2 Calculation'!W30*'3 Matrices'!$C$9+'2 Calculation'!X30*'3 Matrices'!$E$9+'2 Calculation'!AA30*'3 Matrices'!$C$10+'2 Calculation'!AB30*'3 Matrices'!$E$10+'2 Calculation'!AE30*'3 Matrices'!$C$11+'2 Calculation'!AF30*'3 Matrices'!$E$11+'2 Calculation'!AI30*'3 Matrices'!$C$12+'2 Calculation'!AJ30*'3 Matrices'!$E$12+'2 Calculation'!AM30*'3 Matrices'!$C$13+'2 Calculation'!AN30*'3 Matrices'!$E$13+'2 Calculation'!AQ30*'3 Matrices'!$C$14+'2 Calculation'!AR30*'3 Matrices'!$E$14+'2 Calculation'!AU30*'3 Matrices'!$C$15+'2 Calculation'!AV30*'3 Matrices'!$E$15+'2 Calculation'!AY30*'3 Matrices'!$C$16+'2 Calculation'!AZ30*'3 Matrices'!$E$16+'2 Calculation'!BC30*'3 Matrices'!$C$17+'2 Calculation'!BD30*'3 Matrices'!$E$17,2)</f>
        <v>#N/A</v>
      </c>
      <c r="BH30" s="30" t="e">
        <f>MOD('2 Calculation'!C30*'3 Matrices'!$D$4+'2 Calculation'!D30*'3 Matrices'!$F$4+'2 Calculation'!G30*'3 Matrices'!$D$5+'2 Calculation'!H30*'3 Matrices'!$F$5+'2 Calculation'!K30*'3 Matrices'!$D$6+'2 Calculation'!L30*'3 Matrices'!$F$6+'2 Calculation'!O30*'3 Matrices'!$D$7+'2 Calculation'!P30*'3 Matrices'!$F$7+'2 Calculation'!S30*'3 Matrices'!$D$8+'2 Calculation'!T30*'3 Matrices'!$F$8+'2 Calculation'!W30*'3 Matrices'!$D$9+'2 Calculation'!X30*'3 Matrices'!$F$9+'2 Calculation'!AA30*'3 Matrices'!$D$10+'2 Calculation'!AB30*'3 Matrices'!$F$10+'2 Calculation'!AE30*'3 Matrices'!$D$11+'2 Calculation'!AF30*'3 Matrices'!$F$11+'2 Calculation'!AI30*'3 Matrices'!$D$12+'2 Calculation'!AJ30*'3 Matrices'!$F$12+'2 Calculation'!AM30*'3 Matrices'!$D$13+'2 Calculation'!AN30*'3 Matrices'!$F$13+'2 Calculation'!AQ30*'3 Matrices'!$D$14+'2 Calculation'!AR30*'3 Matrices'!$F$14+'2 Calculation'!AU30*'3 Matrices'!$D$15+'2 Calculation'!AV30*'3 Matrices'!$F$15+'2 Calculation'!AY30*'3 Matrices'!$D$16+'2 Calculation'!AZ30*'3 Matrices'!$F$16+'2 Calculation'!BC30*'3 Matrices'!$D$17+'2 Calculation'!BD30*'3 Matrices'!$F$17,2)</f>
        <v>#N/A</v>
      </c>
      <c r="BI30" s="30" t="e">
        <f>MOD('2 Calculation'!E30*'3 Matrices'!$G$4+'2 Calculation'!F30*'3 Matrices'!$I$4+'2 Calculation'!I30*'3 Matrices'!$G$5+'2 Calculation'!J30*'3 Matrices'!$I$5+'2 Calculation'!M30*'3 Matrices'!$G$6+'2 Calculation'!N30*'3 Matrices'!$I$6+'2 Calculation'!Q30*'3 Matrices'!$G$7+'2 Calculation'!R30*'3 Matrices'!$I$7+'2 Calculation'!U30*'3 Matrices'!$G$8+'2 Calculation'!V30*'3 Matrices'!$I$8+'2 Calculation'!Y30*'3 Matrices'!$G$9+'2 Calculation'!Z30*'3 Matrices'!$I$9+'2 Calculation'!AC30*'3 Matrices'!$G$10+'2 Calculation'!AD30*'3 Matrices'!$I$10+'2 Calculation'!AG30*'3 Matrices'!$G$11+'2 Calculation'!AH30*'3 Matrices'!$I$11+'2 Calculation'!AK30*'3 Matrices'!$G$12+'2 Calculation'!AL30*'3 Matrices'!$I$12+'2 Calculation'!AO30*'3 Matrices'!$G$13+'2 Calculation'!AP30*'3 Matrices'!$I$13+'2 Calculation'!AS30*'3 Matrices'!$G$14+'2 Calculation'!AT30*'3 Matrices'!$I$14+'2 Calculation'!AW30*'3 Matrices'!$G$15+'2 Calculation'!AX30*'3 Matrices'!$I$15+'2 Calculation'!BA30*'3 Matrices'!$G$16+'2 Calculation'!BB30*'3 Matrices'!$I$16+'2 Calculation'!BE30*'3 Matrices'!$G$17+'2 Calculation'!BF30*'3 Matrices'!$I$17,3)</f>
        <v>#N/A</v>
      </c>
      <c r="BJ30" s="30" t="e">
        <f>MOD('2 Calculation'!E30*'3 Matrices'!$H$4+'2 Calculation'!F30*'3 Matrices'!$J$4+'2 Calculation'!I30*'3 Matrices'!$H$5+'2 Calculation'!J30*'3 Matrices'!$J$5+'2 Calculation'!M30*'3 Matrices'!$H$6+'2 Calculation'!N30*'3 Matrices'!$J$6+'2 Calculation'!Q30*'3 Matrices'!$H$7+'2 Calculation'!R30*'3 Matrices'!$J$7+'2 Calculation'!U30*'3 Matrices'!$H$8+'2 Calculation'!V30*'3 Matrices'!$J$8+'2 Calculation'!Y30*'3 Matrices'!$H$9+'2 Calculation'!Z30*'3 Matrices'!$J$9+'2 Calculation'!AC30*'3 Matrices'!$H$10+'2 Calculation'!AD30*'3 Matrices'!$J$10+'2 Calculation'!AG30*'3 Matrices'!$H$11+'2 Calculation'!AH30*'3 Matrices'!$J$11+'2 Calculation'!AK30*'3 Matrices'!$H$12+'2 Calculation'!AL30*'3 Matrices'!$J$12+'2 Calculation'!AO30*'3 Matrices'!$H$13+'2 Calculation'!AP30*'3 Matrices'!$J$13+'2 Calculation'!AS30*'3 Matrices'!$H$14+'2 Calculation'!AT30*'3 Matrices'!$J$14+'2 Calculation'!AW30*'3 Matrices'!$H$15+'2 Calculation'!AX30*'3 Matrices'!$J$15+'2 Calculation'!BA30*'3 Matrices'!$H$16+'2 Calculation'!BB30*'3 Matrices'!$J$16+'2 Calculation'!BE30*'3 Matrices'!$H$17+'2 Calculation'!BF30*'3 Matrices'!$J$17,3)</f>
        <v>#N/A</v>
      </c>
      <c r="BK30" s="31" t="e">
        <f>IF(BG30=0,0,IF(BG30=1,1,"Fehler"))</f>
        <v>#N/A</v>
      </c>
      <c r="BL30" s="31" t="e">
        <f>IF(BH30=0,0,IF(BH30=1,1,"Fehler"))</f>
        <v>#N/A</v>
      </c>
      <c r="BM30" s="31" t="e">
        <f>IF(BJ30=0,0,IF(BJ30=1,2,IF(BJ30=2,1,"Fehler")))</f>
        <v>#N/A</v>
      </c>
      <c r="BN30" s="31" t="e">
        <f>IF((BI30+BM30)=0,0,IF((BI30+BM30)=1,2,IF((BI30+BM30)=2,1,IF((BI30+BM30)=3,0,IF((BI30+BM30)=4,2,"Fehler")))))</f>
        <v>#N/A</v>
      </c>
      <c r="BO30" s="30" t="e">
        <f t="shared" si="4"/>
        <v>#N/A</v>
      </c>
      <c r="BP30" s="30" t="e">
        <f t="shared" si="5"/>
        <v>#N/A</v>
      </c>
    </row>
    <row r="31" spans="3:68" ht="12.75">
      <c r="C31" s="30" t="e">
        <f>VLOOKUP(MID('1 Input-Output'!C31,C$1,1),list_alpha_q1,2,0)</f>
        <v>#N/A</v>
      </c>
      <c r="D31" s="30" t="e">
        <f>VLOOKUP(MID('1 Input-Output'!C31,D$1,1),list_alpha_q2,2,0)</f>
        <v>#N/A</v>
      </c>
      <c r="E31" s="30" t="e">
        <f>VLOOKUP(MID('1 Input-Output'!C31,E$1,1),list_alpha_r1,2,0)</f>
        <v>#N/A</v>
      </c>
      <c r="F31" s="30" t="e">
        <f>VLOOKUP(MID('1 Input-Output'!C31,F$1,1),list_alpha_r2,2,0)</f>
        <v>#N/A</v>
      </c>
      <c r="G31" s="30" t="e">
        <f>VLOOKUP(MID('1 Input-Output'!C31,G$1,1),list_alpha_q1,2,0)</f>
        <v>#N/A</v>
      </c>
      <c r="H31" s="30" t="e">
        <f>VLOOKUP(MID('1 Input-Output'!C31,H$1,1),list_alpha_q2,2,0)</f>
        <v>#N/A</v>
      </c>
      <c r="I31" s="30" t="e">
        <f>VLOOKUP(MID('1 Input-Output'!C31,I$1,1),list_alpha_r1,2,0)</f>
        <v>#N/A</v>
      </c>
      <c r="J31" s="30" t="e">
        <f>VLOOKUP(MID('1 Input-Output'!C31,J$1,1),list_alpha_r2,2,0)</f>
        <v>#N/A</v>
      </c>
      <c r="K31" s="30" t="e">
        <f>VLOOKUP(MID('1 Input-Output'!C31,K$1,1),list_alpha_q1,2,0)</f>
        <v>#N/A</v>
      </c>
      <c r="L31" s="30" t="e">
        <f>VLOOKUP(MID('1 Input-Output'!C31,L$1,1),list_alpha_q2,2,0)</f>
        <v>#N/A</v>
      </c>
      <c r="M31" s="30" t="e">
        <f>VLOOKUP(MID('1 Input-Output'!C31,M$1,1),list_alpha_r1,2,0)</f>
        <v>#N/A</v>
      </c>
      <c r="N31" s="30" t="e">
        <f>VLOOKUP(MID('1 Input-Output'!C31,N$1,1),list_alpha_r2,2,0)</f>
        <v>#N/A</v>
      </c>
      <c r="O31" s="30" t="e">
        <f>VLOOKUP(MID('1 Input-Output'!C31,O$1,1),list_alpha_q1,2,0)</f>
        <v>#N/A</v>
      </c>
      <c r="P31" s="30" t="e">
        <f>VLOOKUP(MID('1 Input-Output'!C31,P$1,1),list_alpha_q2,2,0)</f>
        <v>#N/A</v>
      </c>
      <c r="Q31" s="30" t="e">
        <f>VLOOKUP(MID('1 Input-Output'!C31,Q$1,1),list_alpha_r1,2,0)</f>
        <v>#N/A</v>
      </c>
      <c r="R31" s="30" t="e">
        <f>VLOOKUP(MID('1 Input-Output'!C31,R$1,1),list_alpha_r2,2,0)</f>
        <v>#N/A</v>
      </c>
      <c r="S31" s="30" t="e">
        <f>VLOOKUP(MID('1 Input-Output'!C31,S$1,1),list_alpha_q1,2,0)</f>
        <v>#N/A</v>
      </c>
      <c r="T31" s="30" t="e">
        <f>VLOOKUP(MID('1 Input-Output'!C31,T$1,1),list_alpha_q2,2,0)</f>
        <v>#N/A</v>
      </c>
      <c r="U31" s="30" t="e">
        <f>VLOOKUP(MID('1 Input-Output'!C31,U$1,1),list_alpha_r1,2,0)</f>
        <v>#N/A</v>
      </c>
      <c r="V31" s="30" t="e">
        <f>VLOOKUP(MID('1 Input-Output'!C31,V$1,1),list_alpha_r2,2,0)</f>
        <v>#N/A</v>
      </c>
      <c r="W31" s="30" t="e">
        <f>VLOOKUP(MID('1 Input-Output'!C31,W$1,1),list_alpha_q1,2,0)</f>
        <v>#N/A</v>
      </c>
      <c r="X31" s="30" t="e">
        <f>VLOOKUP(MID('1 Input-Output'!C31,X$1,1),list_alpha_q2,2,0)</f>
        <v>#N/A</v>
      </c>
      <c r="Y31" s="30" t="e">
        <f>VLOOKUP(MID('1 Input-Output'!C31,Y$1,1),list_alpha_r1,2,0)</f>
        <v>#N/A</v>
      </c>
      <c r="Z31" s="30" t="e">
        <f>VLOOKUP(MID('1 Input-Output'!C31,Z$1,1),list_alpha_r2,2,0)</f>
        <v>#N/A</v>
      </c>
      <c r="AA31" s="30" t="e">
        <f>VLOOKUP(MID('1 Input-Output'!C31,AA$1,1),list_alpha_q1,2,0)</f>
        <v>#N/A</v>
      </c>
      <c r="AB31" s="30" t="e">
        <f>VLOOKUP(MID('1 Input-Output'!C31,AB$1,1),list_alpha_q2,2,0)</f>
        <v>#N/A</v>
      </c>
      <c r="AC31" s="30" t="e">
        <f>VLOOKUP(MID('1 Input-Output'!C31,AC$1,1),list_alpha_r1,2,0)</f>
        <v>#N/A</v>
      </c>
      <c r="AD31" s="30" t="e">
        <f>VLOOKUP(MID('1 Input-Output'!C31,AD$1,1),list_alpha_r2,2,0)</f>
        <v>#N/A</v>
      </c>
      <c r="AE31" s="30" t="e">
        <f>VLOOKUP(MID('1 Input-Output'!C31,AE$1,1),list_alpha_q1,2,0)</f>
        <v>#N/A</v>
      </c>
      <c r="AF31" s="30" t="e">
        <f>VLOOKUP(MID('1 Input-Output'!C31,AF$1,1),list_alpha_q2,2,0)</f>
        <v>#N/A</v>
      </c>
      <c r="AG31" s="30" t="e">
        <f>VLOOKUP(MID('1 Input-Output'!C31,AG$1,1),list_alpha_r1,2,0)</f>
        <v>#N/A</v>
      </c>
      <c r="AH31" s="30" t="e">
        <f>VLOOKUP(MID('1 Input-Output'!C31,AH$1,1),list_alpha_r2,2,0)</f>
        <v>#N/A</v>
      </c>
      <c r="AI31" s="30" t="e">
        <f>VLOOKUP(MID('1 Input-Output'!C31,AI$1,1),list_alpha_q1,2,0)</f>
        <v>#N/A</v>
      </c>
      <c r="AJ31" s="30" t="e">
        <f>VLOOKUP(MID('1 Input-Output'!C31,AJ$1,1),list_alpha_q2,2,0)</f>
        <v>#N/A</v>
      </c>
      <c r="AK31" s="30" t="e">
        <f>VLOOKUP(MID('1 Input-Output'!C31,AK$1,1),list_alpha_r1,2,0)</f>
        <v>#N/A</v>
      </c>
      <c r="AL31" s="30" t="e">
        <f>VLOOKUP(MID('1 Input-Output'!C31,AL$1,1),list_alpha_r2,2,0)</f>
        <v>#N/A</v>
      </c>
      <c r="AM31" s="30" t="e">
        <f>VLOOKUP(MID('1 Input-Output'!C31,AM$1,1),list_alpha_q1,2,0)</f>
        <v>#N/A</v>
      </c>
      <c r="AN31" s="30" t="e">
        <f>VLOOKUP(MID('1 Input-Output'!C31,AN$1,1),list_alpha_q2,2,0)</f>
        <v>#N/A</v>
      </c>
      <c r="AO31" s="30" t="e">
        <f>VLOOKUP(MID('1 Input-Output'!C31,AO$1,1),list_alpha_r1,2,0)</f>
        <v>#N/A</v>
      </c>
      <c r="AP31" s="30" t="e">
        <f>VLOOKUP(MID('1 Input-Output'!C31,AP$1,1),list_alpha_r2,2,0)</f>
        <v>#N/A</v>
      </c>
      <c r="AQ31" s="30" t="e">
        <f>VLOOKUP(MID('1 Input-Output'!C31,AQ$1,1),list_alpha_q1,2,0)</f>
        <v>#N/A</v>
      </c>
      <c r="AR31" s="30" t="e">
        <f>VLOOKUP(MID('1 Input-Output'!C31,AR$1,1),list_alpha_q2,2,0)</f>
        <v>#N/A</v>
      </c>
      <c r="AS31" s="30" t="e">
        <f>VLOOKUP(MID('1 Input-Output'!C31,AS$1,1),list_alpha_r1,2,0)</f>
        <v>#N/A</v>
      </c>
      <c r="AT31" s="30" t="e">
        <f>VLOOKUP(MID('1 Input-Output'!C31,AT$1,1),list_alpha_r2,2,0)</f>
        <v>#N/A</v>
      </c>
      <c r="AU31" s="30" t="e">
        <f>VLOOKUP(MID('1 Input-Output'!C31,AU$1,1),list_alpha_q1,2,0)</f>
        <v>#N/A</v>
      </c>
      <c r="AV31" s="30" t="e">
        <f>VLOOKUP(MID('1 Input-Output'!C31,AV$1,1),list_alpha_q2,2,0)</f>
        <v>#N/A</v>
      </c>
      <c r="AW31" s="30" t="e">
        <f>VLOOKUP(MID('1 Input-Output'!C31,AW$1,1),list_alpha_r1,2,0)</f>
        <v>#N/A</v>
      </c>
      <c r="AX31" s="30" t="e">
        <f>VLOOKUP(MID('1 Input-Output'!C31,AX$1,1),list_alpha_r2,2,0)</f>
        <v>#N/A</v>
      </c>
      <c r="AY31" s="30" t="e">
        <f>VLOOKUP(MID('1 Input-Output'!C31,AY$1,1),list_alpha_q1,2,0)</f>
        <v>#N/A</v>
      </c>
      <c r="AZ31" s="30" t="e">
        <f>VLOOKUP(MID('1 Input-Output'!C31,AZ$1,1),list_alpha_q2,2,0)</f>
        <v>#N/A</v>
      </c>
      <c r="BA31" s="30" t="e">
        <f>VLOOKUP(MID('1 Input-Output'!C31,BA$1,1),list_alpha_r1,2,0)</f>
        <v>#N/A</v>
      </c>
      <c r="BB31" s="30" t="e">
        <f>VLOOKUP(MID('1 Input-Output'!C31,BB$1,1),list_alpha_r2,2,0)</f>
        <v>#N/A</v>
      </c>
      <c r="BC31" s="30" t="e">
        <f>VLOOKUP(MID('1 Input-Output'!C31,BC$1,1),list_alpha_q1,2,0)</f>
        <v>#N/A</v>
      </c>
      <c r="BD31" s="30" t="e">
        <f>VLOOKUP(MID('1 Input-Output'!C31,BD$1,1),list_alpha_q2,2,0)</f>
        <v>#N/A</v>
      </c>
      <c r="BE31" s="30" t="e">
        <f>VLOOKUP(MID('1 Input-Output'!C31,BE$1,1),list_alpha_r1,2,0)</f>
        <v>#N/A</v>
      </c>
      <c r="BF31" s="30" t="e">
        <f>VLOOKUP(MID('1 Input-Output'!C31,BF$1,1),list_alpha_r2,2,0)</f>
        <v>#N/A</v>
      </c>
      <c r="BG31" s="30" t="e">
        <f>MOD('2 Calculation'!C31*'3 Matrices'!$C$4+'2 Calculation'!D31*'3 Matrices'!$E$4+'2 Calculation'!G31*'3 Matrices'!$C$5+'2 Calculation'!H31*'3 Matrices'!$E$5+'2 Calculation'!K31*'3 Matrices'!$C$6+'2 Calculation'!L31*'3 Matrices'!$E$6+'2 Calculation'!O31*'3 Matrices'!$C$7+'2 Calculation'!P31*'3 Matrices'!$E$7+'2 Calculation'!S31*'3 Matrices'!$C$8+'2 Calculation'!T31*'3 Matrices'!$E$8+'2 Calculation'!W31*'3 Matrices'!$C$9+'2 Calculation'!X31*'3 Matrices'!$E$9+'2 Calculation'!AA31*'3 Matrices'!$C$10+'2 Calculation'!AB31*'3 Matrices'!$E$10+'2 Calculation'!AE31*'3 Matrices'!$C$11+'2 Calculation'!AF31*'3 Matrices'!$E$11+'2 Calculation'!AI31*'3 Matrices'!$C$12+'2 Calculation'!AJ31*'3 Matrices'!$E$12+'2 Calculation'!AM31*'3 Matrices'!$C$13+'2 Calculation'!AN31*'3 Matrices'!$E$13+'2 Calculation'!AQ31*'3 Matrices'!$C$14+'2 Calculation'!AR31*'3 Matrices'!$E$14+'2 Calculation'!AU31*'3 Matrices'!$C$15+'2 Calculation'!AV31*'3 Matrices'!$E$15+'2 Calculation'!AY31*'3 Matrices'!$C$16+'2 Calculation'!AZ31*'3 Matrices'!$E$16+'2 Calculation'!BC31*'3 Matrices'!$C$17+'2 Calculation'!BD31*'3 Matrices'!$E$17,2)</f>
        <v>#N/A</v>
      </c>
      <c r="BH31" s="30" t="e">
        <f>MOD('2 Calculation'!C31*'3 Matrices'!$D$4+'2 Calculation'!D31*'3 Matrices'!$F$4+'2 Calculation'!G31*'3 Matrices'!$D$5+'2 Calculation'!H31*'3 Matrices'!$F$5+'2 Calculation'!K31*'3 Matrices'!$D$6+'2 Calculation'!L31*'3 Matrices'!$F$6+'2 Calculation'!O31*'3 Matrices'!$D$7+'2 Calculation'!P31*'3 Matrices'!$F$7+'2 Calculation'!S31*'3 Matrices'!$D$8+'2 Calculation'!T31*'3 Matrices'!$F$8+'2 Calculation'!W31*'3 Matrices'!$D$9+'2 Calculation'!X31*'3 Matrices'!$F$9+'2 Calculation'!AA31*'3 Matrices'!$D$10+'2 Calculation'!AB31*'3 Matrices'!$F$10+'2 Calculation'!AE31*'3 Matrices'!$D$11+'2 Calculation'!AF31*'3 Matrices'!$F$11+'2 Calculation'!AI31*'3 Matrices'!$D$12+'2 Calculation'!AJ31*'3 Matrices'!$F$12+'2 Calculation'!AM31*'3 Matrices'!$D$13+'2 Calculation'!AN31*'3 Matrices'!$F$13+'2 Calculation'!AQ31*'3 Matrices'!$D$14+'2 Calculation'!AR31*'3 Matrices'!$F$14+'2 Calculation'!AU31*'3 Matrices'!$D$15+'2 Calculation'!AV31*'3 Matrices'!$F$15+'2 Calculation'!AY31*'3 Matrices'!$D$16+'2 Calculation'!AZ31*'3 Matrices'!$F$16+'2 Calculation'!BC31*'3 Matrices'!$D$17+'2 Calculation'!BD31*'3 Matrices'!$F$17,2)</f>
        <v>#N/A</v>
      </c>
      <c r="BI31" s="30" t="e">
        <f>MOD('2 Calculation'!E31*'3 Matrices'!$G$4+'2 Calculation'!F31*'3 Matrices'!$I$4+'2 Calculation'!I31*'3 Matrices'!$G$5+'2 Calculation'!J31*'3 Matrices'!$I$5+'2 Calculation'!M31*'3 Matrices'!$G$6+'2 Calculation'!N31*'3 Matrices'!$I$6+'2 Calculation'!Q31*'3 Matrices'!$G$7+'2 Calculation'!R31*'3 Matrices'!$I$7+'2 Calculation'!U31*'3 Matrices'!$G$8+'2 Calculation'!V31*'3 Matrices'!$I$8+'2 Calculation'!Y31*'3 Matrices'!$G$9+'2 Calculation'!Z31*'3 Matrices'!$I$9+'2 Calculation'!AC31*'3 Matrices'!$G$10+'2 Calculation'!AD31*'3 Matrices'!$I$10+'2 Calculation'!AG31*'3 Matrices'!$G$11+'2 Calculation'!AH31*'3 Matrices'!$I$11+'2 Calculation'!AK31*'3 Matrices'!$G$12+'2 Calculation'!AL31*'3 Matrices'!$I$12+'2 Calculation'!AO31*'3 Matrices'!$G$13+'2 Calculation'!AP31*'3 Matrices'!$I$13+'2 Calculation'!AS31*'3 Matrices'!$G$14+'2 Calculation'!AT31*'3 Matrices'!$I$14+'2 Calculation'!AW31*'3 Matrices'!$G$15+'2 Calculation'!AX31*'3 Matrices'!$I$15+'2 Calculation'!BA31*'3 Matrices'!$G$16+'2 Calculation'!BB31*'3 Matrices'!$I$16+'2 Calculation'!BE31*'3 Matrices'!$G$17+'2 Calculation'!BF31*'3 Matrices'!$I$17,3)</f>
        <v>#N/A</v>
      </c>
      <c r="BJ31" s="30" t="e">
        <f>MOD('2 Calculation'!E31*'3 Matrices'!$H$4+'2 Calculation'!F31*'3 Matrices'!$J$4+'2 Calculation'!I31*'3 Matrices'!$H$5+'2 Calculation'!J31*'3 Matrices'!$J$5+'2 Calculation'!M31*'3 Matrices'!$H$6+'2 Calculation'!N31*'3 Matrices'!$J$6+'2 Calculation'!Q31*'3 Matrices'!$H$7+'2 Calculation'!R31*'3 Matrices'!$J$7+'2 Calculation'!U31*'3 Matrices'!$H$8+'2 Calculation'!V31*'3 Matrices'!$J$8+'2 Calculation'!Y31*'3 Matrices'!$H$9+'2 Calculation'!Z31*'3 Matrices'!$J$9+'2 Calculation'!AC31*'3 Matrices'!$H$10+'2 Calculation'!AD31*'3 Matrices'!$J$10+'2 Calculation'!AG31*'3 Matrices'!$H$11+'2 Calculation'!AH31*'3 Matrices'!$J$11+'2 Calculation'!AK31*'3 Matrices'!$H$12+'2 Calculation'!AL31*'3 Matrices'!$J$12+'2 Calculation'!AO31*'3 Matrices'!$H$13+'2 Calculation'!AP31*'3 Matrices'!$J$13+'2 Calculation'!AS31*'3 Matrices'!$H$14+'2 Calculation'!AT31*'3 Matrices'!$J$14+'2 Calculation'!AW31*'3 Matrices'!$H$15+'2 Calculation'!AX31*'3 Matrices'!$J$15+'2 Calculation'!BA31*'3 Matrices'!$H$16+'2 Calculation'!BB31*'3 Matrices'!$J$16+'2 Calculation'!BE31*'3 Matrices'!$H$17+'2 Calculation'!BF31*'3 Matrices'!$J$17,3)</f>
        <v>#N/A</v>
      </c>
      <c r="BK31" s="31" t="e">
        <f>IF(BG31=0,0,IF(BG31=1,1,"Fehler"))</f>
        <v>#N/A</v>
      </c>
      <c r="BL31" s="31" t="e">
        <f>IF(BH31=0,0,IF(BH31=1,1,"Fehler"))</f>
        <v>#N/A</v>
      </c>
      <c r="BM31" s="31" t="e">
        <f>IF(BJ31=0,0,IF(BJ31=1,2,IF(BJ31=2,1,"Fehler")))</f>
        <v>#N/A</v>
      </c>
      <c r="BN31" s="31" t="e">
        <f>IF((BI31+BM31)=0,0,IF((BI31+BM31)=1,2,IF((BI31+BM31)=2,1,IF((BI31+BM31)=3,0,IF((BI31+BM31)=4,2,"Fehler")))))</f>
        <v>#N/A</v>
      </c>
      <c r="BO31" s="30" t="e">
        <f t="shared" si="4"/>
        <v>#N/A</v>
      </c>
      <c r="BP31" s="30" t="e">
        <f t="shared" si="5"/>
        <v>#N/A</v>
      </c>
    </row>
    <row r="32" spans="3:68" ht="12.75">
      <c r="C32" s="30" t="e">
        <f>VLOOKUP(MID('1 Input-Output'!C32,C$1,1),list_alpha_q1,2,0)</f>
        <v>#N/A</v>
      </c>
      <c r="D32" s="30" t="e">
        <f>VLOOKUP(MID('1 Input-Output'!C32,D$1,1),list_alpha_q2,2,0)</f>
        <v>#N/A</v>
      </c>
      <c r="E32" s="30" t="e">
        <f>VLOOKUP(MID('1 Input-Output'!C32,E$1,1),list_alpha_r1,2,0)</f>
        <v>#N/A</v>
      </c>
      <c r="F32" s="30" t="e">
        <f>VLOOKUP(MID('1 Input-Output'!C32,F$1,1),list_alpha_r2,2,0)</f>
        <v>#N/A</v>
      </c>
      <c r="G32" s="30" t="e">
        <f>VLOOKUP(MID('1 Input-Output'!C32,G$1,1),list_alpha_q1,2,0)</f>
        <v>#N/A</v>
      </c>
      <c r="H32" s="30" t="e">
        <f>VLOOKUP(MID('1 Input-Output'!C32,H$1,1),list_alpha_q2,2,0)</f>
        <v>#N/A</v>
      </c>
      <c r="I32" s="30" t="e">
        <f>VLOOKUP(MID('1 Input-Output'!C32,I$1,1),list_alpha_r1,2,0)</f>
        <v>#N/A</v>
      </c>
      <c r="J32" s="30" t="e">
        <f>VLOOKUP(MID('1 Input-Output'!C32,J$1,1),list_alpha_r2,2,0)</f>
        <v>#N/A</v>
      </c>
      <c r="K32" s="30" t="e">
        <f>VLOOKUP(MID('1 Input-Output'!C32,K$1,1),list_alpha_q1,2,0)</f>
        <v>#N/A</v>
      </c>
      <c r="L32" s="30" t="e">
        <f>VLOOKUP(MID('1 Input-Output'!C32,L$1,1),list_alpha_q2,2,0)</f>
        <v>#N/A</v>
      </c>
      <c r="M32" s="30" t="e">
        <f>VLOOKUP(MID('1 Input-Output'!C32,M$1,1),list_alpha_r1,2,0)</f>
        <v>#N/A</v>
      </c>
      <c r="N32" s="30" t="e">
        <f>VLOOKUP(MID('1 Input-Output'!C32,N$1,1),list_alpha_r2,2,0)</f>
        <v>#N/A</v>
      </c>
      <c r="O32" s="30" t="e">
        <f>VLOOKUP(MID('1 Input-Output'!C32,O$1,1),list_alpha_q1,2,0)</f>
        <v>#N/A</v>
      </c>
      <c r="P32" s="30" t="e">
        <f>VLOOKUP(MID('1 Input-Output'!C32,P$1,1),list_alpha_q2,2,0)</f>
        <v>#N/A</v>
      </c>
      <c r="Q32" s="30" t="e">
        <f>VLOOKUP(MID('1 Input-Output'!C32,Q$1,1),list_alpha_r1,2,0)</f>
        <v>#N/A</v>
      </c>
      <c r="R32" s="30" t="e">
        <f>VLOOKUP(MID('1 Input-Output'!C32,R$1,1),list_alpha_r2,2,0)</f>
        <v>#N/A</v>
      </c>
      <c r="S32" s="30" t="e">
        <f>VLOOKUP(MID('1 Input-Output'!C32,S$1,1),list_alpha_q1,2,0)</f>
        <v>#N/A</v>
      </c>
      <c r="T32" s="30" t="e">
        <f>VLOOKUP(MID('1 Input-Output'!C32,T$1,1),list_alpha_q2,2,0)</f>
        <v>#N/A</v>
      </c>
      <c r="U32" s="30" t="e">
        <f>VLOOKUP(MID('1 Input-Output'!C32,U$1,1),list_alpha_r1,2,0)</f>
        <v>#N/A</v>
      </c>
      <c r="V32" s="30" t="e">
        <f>VLOOKUP(MID('1 Input-Output'!C32,V$1,1),list_alpha_r2,2,0)</f>
        <v>#N/A</v>
      </c>
      <c r="W32" s="30" t="e">
        <f>VLOOKUP(MID('1 Input-Output'!C32,W$1,1),list_alpha_q1,2,0)</f>
        <v>#N/A</v>
      </c>
      <c r="X32" s="30" t="e">
        <f>VLOOKUP(MID('1 Input-Output'!C32,X$1,1),list_alpha_q2,2,0)</f>
        <v>#N/A</v>
      </c>
      <c r="Y32" s="30" t="e">
        <f>VLOOKUP(MID('1 Input-Output'!C32,Y$1,1),list_alpha_r1,2,0)</f>
        <v>#N/A</v>
      </c>
      <c r="Z32" s="30" t="e">
        <f>VLOOKUP(MID('1 Input-Output'!C32,Z$1,1),list_alpha_r2,2,0)</f>
        <v>#N/A</v>
      </c>
      <c r="AA32" s="30" t="e">
        <f>VLOOKUP(MID('1 Input-Output'!C32,AA$1,1),list_alpha_q1,2,0)</f>
        <v>#N/A</v>
      </c>
      <c r="AB32" s="30" t="e">
        <f>VLOOKUP(MID('1 Input-Output'!C32,AB$1,1),list_alpha_q2,2,0)</f>
        <v>#N/A</v>
      </c>
      <c r="AC32" s="30" t="e">
        <f>VLOOKUP(MID('1 Input-Output'!C32,AC$1,1),list_alpha_r1,2,0)</f>
        <v>#N/A</v>
      </c>
      <c r="AD32" s="30" t="e">
        <f>VLOOKUP(MID('1 Input-Output'!C32,AD$1,1),list_alpha_r2,2,0)</f>
        <v>#N/A</v>
      </c>
      <c r="AE32" s="30" t="e">
        <f>VLOOKUP(MID('1 Input-Output'!C32,AE$1,1),list_alpha_q1,2,0)</f>
        <v>#N/A</v>
      </c>
      <c r="AF32" s="30" t="e">
        <f>VLOOKUP(MID('1 Input-Output'!C32,AF$1,1),list_alpha_q2,2,0)</f>
        <v>#N/A</v>
      </c>
      <c r="AG32" s="30" t="e">
        <f>VLOOKUP(MID('1 Input-Output'!C32,AG$1,1),list_alpha_r1,2,0)</f>
        <v>#N/A</v>
      </c>
      <c r="AH32" s="30" t="e">
        <f>VLOOKUP(MID('1 Input-Output'!C32,AH$1,1),list_alpha_r2,2,0)</f>
        <v>#N/A</v>
      </c>
      <c r="AI32" s="30" t="e">
        <f>VLOOKUP(MID('1 Input-Output'!C32,AI$1,1),list_alpha_q1,2,0)</f>
        <v>#N/A</v>
      </c>
      <c r="AJ32" s="30" t="e">
        <f>VLOOKUP(MID('1 Input-Output'!C32,AJ$1,1),list_alpha_q2,2,0)</f>
        <v>#N/A</v>
      </c>
      <c r="AK32" s="30" t="e">
        <f>VLOOKUP(MID('1 Input-Output'!C32,AK$1,1),list_alpha_r1,2,0)</f>
        <v>#N/A</v>
      </c>
      <c r="AL32" s="30" t="e">
        <f>VLOOKUP(MID('1 Input-Output'!C32,AL$1,1),list_alpha_r2,2,0)</f>
        <v>#N/A</v>
      </c>
      <c r="AM32" s="30" t="e">
        <f>VLOOKUP(MID('1 Input-Output'!C32,AM$1,1),list_alpha_q1,2,0)</f>
        <v>#N/A</v>
      </c>
      <c r="AN32" s="30" t="e">
        <f>VLOOKUP(MID('1 Input-Output'!C32,AN$1,1),list_alpha_q2,2,0)</f>
        <v>#N/A</v>
      </c>
      <c r="AO32" s="30" t="e">
        <f>VLOOKUP(MID('1 Input-Output'!C32,AO$1,1),list_alpha_r1,2,0)</f>
        <v>#N/A</v>
      </c>
      <c r="AP32" s="30" t="e">
        <f>VLOOKUP(MID('1 Input-Output'!C32,AP$1,1),list_alpha_r2,2,0)</f>
        <v>#N/A</v>
      </c>
      <c r="AQ32" s="30" t="e">
        <f>VLOOKUP(MID('1 Input-Output'!C32,AQ$1,1),list_alpha_q1,2,0)</f>
        <v>#N/A</v>
      </c>
      <c r="AR32" s="30" t="e">
        <f>VLOOKUP(MID('1 Input-Output'!C32,AR$1,1),list_alpha_q2,2,0)</f>
        <v>#N/A</v>
      </c>
      <c r="AS32" s="30" t="e">
        <f>VLOOKUP(MID('1 Input-Output'!C32,AS$1,1),list_alpha_r1,2,0)</f>
        <v>#N/A</v>
      </c>
      <c r="AT32" s="30" t="e">
        <f>VLOOKUP(MID('1 Input-Output'!C32,AT$1,1),list_alpha_r2,2,0)</f>
        <v>#N/A</v>
      </c>
      <c r="AU32" s="30" t="e">
        <f>VLOOKUP(MID('1 Input-Output'!C32,AU$1,1),list_alpha_q1,2,0)</f>
        <v>#N/A</v>
      </c>
      <c r="AV32" s="30" t="e">
        <f>VLOOKUP(MID('1 Input-Output'!C32,AV$1,1),list_alpha_q2,2,0)</f>
        <v>#N/A</v>
      </c>
      <c r="AW32" s="30" t="e">
        <f>VLOOKUP(MID('1 Input-Output'!C32,AW$1,1),list_alpha_r1,2,0)</f>
        <v>#N/A</v>
      </c>
      <c r="AX32" s="30" t="e">
        <f>VLOOKUP(MID('1 Input-Output'!C32,AX$1,1),list_alpha_r2,2,0)</f>
        <v>#N/A</v>
      </c>
      <c r="AY32" s="30" t="e">
        <f>VLOOKUP(MID('1 Input-Output'!C32,AY$1,1),list_alpha_q1,2,0)</f>
        <v>#N/A</v>
      </c>
      <c r="AZ32" s="30" t="e">
        <f>VLOOKUP(MID('1 Input-Output'!C32,AZ$1,1),list_alpha_q2,2,0)</f>
        <v>#N/A</v>
      </c>
      <c r="BA32" s="30" t="e">
        <f>VLOOKUP(MID('1 Input-Output'!C32,BA$1,1),list_alpha_r1,2,0)</f>
        <v>#N/A</v>
      </c>
      <c r="BB32" s="30" t="e">
        <f>VLOOKUP(MID('1 Input-Output'!C32,BB$1,1),list_alpha_r2,2,0)</f>
        <v>#N/A</v>
      </c>
      <c r="BC32" s="30" t="e">
        <f>VLOOKUP(MID('1 Input-Output'!C32,BC$1,1),list_alpha_q1,2,0)</f>
        <v>#N/A</v>
      </c>
      <c r="BD32" s="30" t="e">
        <f>VLOOKUP(MID('1 Input-Output'!C32,BD$1,1),list_alpha_q2,2,0)</f>
        <v>#N/A</v>
      </c>
      <c r="BE32" s="30" t="e">
        <f>VLOOKUP(MID('1 Input-Output'!C32,BE$1,1),list_alpha_r1,2,0)</f>
        <v>#N/A</v>
      </c>
      <c r="BF32" s="30" t="e">
        <f>VLOOKUP(MID('1 Input-Output'!C32,BF$1,1),list_alpha_r2,2,0)</f>
        <v>#N/A</v>
      </c>
      <c r="BG32" s="30" t="e">
        <f>MOD('2 Calculation'!C32*'3 Matrices'!$C$4+'2 Calculation'!D32*'3 Matrices'!$E$4+'2 Calculation'!G32*'3 Matrices'!$C$5+'2 Calculation'!H32*'3 Matrices'!$E$5+'2 Calculation'!K32*'3 Matrices'!$C$6+'2 Calculation'!L32*'3 Matrices'!$E$6+'2 Calculation'!O32*'3 Matrices'!$C$7+'2 Calculation'!P32*'3 Matrices'!$E$7+'2 Calculation'!S32*'3 Matrices'!$C$8+'2 Calculation'!T32*'3 Matrices'!$E$8+'2 Calculation'!W32*'3 Matrices'!$C$9+'2 Calculation'!X32*'3 Matrices'!$E$9+'2 Calculation'!AA32*'3 Matrices'!$C$10+'2 Calculation'!AB32*'3 Matrices'!$E$10+'2 Calculation'!AE32*'3 Matrices'!$C$11+'2 Calculation'!AF32*'3 Matrices'!$E$11+'2 Calculation'!AI32*'3 Matrices'!$C$12+'2 Calculation'!AJ32*'3 Matrices'!$E$12+'2 Calculation'!AM32*'3 Matrices'!$C$13+'2 Calculation'!AN32*'3 Matrices'!$E$13+'2 Calculation'!AQ32*'3 Matrices'!$C$14+'2 Calculation'!AR32*'3 Matrices'!$E$14+'2 Calculation'!AU32*'3 Matrices'!$C$15+'2 Calculation'!AV32*'3 Matrices'!$E$15+'2 Calculation'!AY32*'3 Matrices'!$C$16+'2 Calculation'!AZ32*'3 Matrices'!$E$16+'2 Calculation'!BC32*'3 Matrices'!$C$17+'2 Calculation'!BD32*'3 Matrices'!$E$17,2)</f>
        <v>#N/A</v>
      </c>
      <c r="BH32" s="30" t="e">
        <f>MOD('2 Calculation'!C32*'3 Matrices'!$D$4+'2 Calculation'!D32*'3 Matrices'!$F$4+'2 Calculation'!G32*'3 Matrices'!$D$5+'2 Calculation'!H32*'3 Matrices'!$F$5+'2 Calculation'!K32*'3 Matrices'!$D$6+'2 Calculation'!L32*'3 Matrices'!$F$6+'2 Calculation'!O32*'3 Matrices'!$D$7+'2 Calculation'!P32*'3 Matrices'!$F$7+'2 Calculation'!S32*'3 Matrices'!$D$8+'2 Calculation'!T32*'3 Matrices'!$F$8+'2 Calculation'!W32*'3 Matrices'!$D$9+'2 Calculation'!X32*'3 Matrices'!$F$9+'2 Calculation'!AA32*'3 Matrices'!$D$10+'2 Calculation'!AB32*'3 Matrices'!$F$10+'2 Calculation'!AE32*'3 Matrices'!$D$11+'2 Calculation'!AF32*'3 Matrices'!$F$11+'2 Calculation'!AI32*'3 Matrices'!$D$12+'2 Calculation'!AJ32*'3 Matrices'!$F$12+'2 Calculation'!AM32*'3 Matrices'!$D$13+'2 Calculation'!AN32*'3 Matrices'!$F$13+'2 Calculation'!AQ32*'3 Matrices'!$D$14+'2 Calculation'!AR32*'3 Matrices'!$F$14+'2 Calculation'!AU32*'3 Matrices'!$D$15+'2 Calculation'!AV32*'3 Matrices'!$F$15+'2 Calculation'!AY32*'3 Matrices'!$D$16+'2 Calculation'!AZ32*'3 Matrices'!$F$16+'2 Calculation'!BC32*'3 Matrices'!$D$17+'2 Calculation'!BD32*'3 Matrices'!$F$17,2)</f>
        <v>#N/A</v>
      </c>
      <c r="BI32" s="30" t="e">
        <f>MOD('2 Calculation'!E32*'3 Matrices'!$G$4+'2 Calculation'!F32*'3 Matrices'!$I$4+'2 Calculation'!I32*'3 Matrices'!$G$5+'2 Calculation'!J32*'3 Matrices'!$I$5+'2 Calculation'!M32*'3 Matrices'!$G$6+'2 Calculation'!N32*'3 Matrices'!$I$6+'2 Calculation'!Q32*'3 Matrices'!$G$7+'2 Calculation'!R32*'3 Matrices'!$I$7+'2 Calculation'!U32*'3 Matrices'!$G$8+'2 Calculation'!V32*'3 Matrices'!$I$8+'2 Calculation'!Y32*'3 Matrices'!$G$9+'2 Calculation'!Z32*'3 Matrices'!$I$9+'2 Calculation'!AC32*'3 Matrices'!$G$10+'2 Calculation'!AD32*'3 Matrices'!$I$10+'2 Calculation'!AG32*'3 Matrices'!$G$11+'2 Calculation'!AH32*'3 Matrices'!$I$11+'2 Calculation'!AK32*'3 Matrices'!$G$12+'2 Calculation'!AL32*'3 Matrices'!$I$12+'2 Calculation'!AO32*'3 Matrices'!$G$13+'2 Calculation'!AP32*'3 Matrices'!$I$13+'2 Calculation'!AS32*'3 Matrices'!$G$14+'2 Calculation'!AT32*'3 Matrices'!$I$14+'2 Calculation'!AW32*'3 Matrices'!$G$15+'2 Calculation'!AX32*'3 Matrices'!$I$15+'2 Calculation'!BA32*'3 Matrices'!$G$16+'2 Calculation'!BB32*'3 Matrices'!$I$16+'2 Calculation'!BE32*'3 Matrices'!$G$17+'2 Calculation'!BF32*'3 Matrices'!$I$17,3)</f>
        <v>#N/A</v>
      </c>
      <c r="BJ32" s="30" t="e">
        <f>MOD('2 Calculation'!E32*'3 Matrices'!$H$4+'2 Calculation'!F32*'3 Matrices'!$J$4+'2 Calculation'!I32*'3 Matrices'!$H$5+'2 Calculation'!J32*'3 Matrices'!$J$5+'2 Calculation'!M32*'3 Matrices'!$H$6+'2 Calculation'!N32*'3 Matrices'!$J$6+'2 Calculation'!Q32*'3 Matrices'!$H$7+'2 Calculation'!R32*'3 Matrices'!$J$7+'2 Calculation'!U32*'3 Matrices'!$H$8+'2 Calculation'!V32*'3 Matrices'!$J$8+'2 Calculation'!Y32*'3 Matrices'!$H$9+'2 Calculation'!Z32*'3 Matrices'!$J$9+'2 Calculation'!AC32*'3 Matrices'!$H$10+'2 Calculation'!AD32*'3 Matrices'!$J$10+'2 Calculation'!AG32*'3 Matrices'!$H$11+'2 Calculation'!AH32*'3 Matrices'!$J$11+'2 Calculation'!AK32*'3 Matrices'!$H$12+'2 Calculation'!AL32*'3 Matrices'!$J$12+'2 Calculation'!AO32*'3 Matrices'!$H$13+'2 Calculation'!AP32*'3 Matrices'!$J$13+'2 Calculation'!AS32*'3 Matrices'!$H$14+'2 Calculation'!AT32*'3 Matrices'!$J$14+'2 Calculation'!AW32*'3 Matrices'!$H$15+'2 Calculation'!AX32*'3 Matrices'!$J$15+'2 Calculation'!BA32*'3 Matrices'!$H$16+'2 Calculation'!BB32*'3 Matrices'!$J$16+'2 Calculation'!BE32*'3 Matrices'!$H$17+'2 Calculation'!BF32*'3 Matrices'!$J$17,3)</f>
        <v>#N/A</v>
      </c>
      <c r="BK32" s="31" t="e">
        <f>IF(BG32=0,0,IF(BG32=1,1,"Fehler"))</f>
        <v>#N/A</v>
      </c>
      <c r="BL32" s="31" t="e">
        <f>IF(BH32=0,0,IF(BH32=1,1,"Fehler"))</f>
        <v>#N/A</v>
      </c>
      <c r="BM32" s="31" t="e">
        <f>IF(BJ32=0,0,IF(BJ32=1,2,IF(BJ32=2,1,"Fehler")))</f>
        <v>#N/A</v>
      </c>
      <c r="BN32" s="31" t="e">
        <f>IF((BI32+BM32)=0,0,IF((BI32+BM32)=1,2,IF((BI32+BM32)=2,1,IF((BI32+BM32)=3,0,IF((BI32+BM32)=4,2,"Fehler")))))</f>
        <v>#N/A</v>
      </c>
      <c r="BO32" s="30" t="e">
        <f t="shared" si="4"/>
        <v>#N/A</v>
      </c>
      <c r="BP32" s="30" t="e">
        <f t="shared" si="5"/>
        <v>#N/A</v>
      </c>
    </row>
    <row r="33" spans="3:68" ht="12.75">
      <c r="C33" s="30" t="e">
        <f>VLOOKUP(MID('1 Input-Output'!C33,C$1,1),list_alpha_q1,2,0)</f>
        <v>#N/A</v>
      </c>
      <c r="D33" s="30" t="e">
        <f>VLOOKUP(MID('1 Input-Output'!C33,D$1,1),list_alpha_q2,2,0)</f>
        <v>#N/A</v>
      </c>
      <c r="E33" s="30" t="e">
        <f>VLOOKUP(MID('1 Input-Output'!C33,E$1,1),list_alpha_r1,2,0)</f>
        <v>#N/A</v>
      </c>
      <c r="F33" s="30" t="e">
        <f>VLOOKUP(MID('1 Input-Output'!C33,F$1,1),list_alpha_r2,2,0)</f>
        <v>#N/A</v>
      </c>
      <c r="G33" s="30" t="e">
        <f>VLOOKUP(MID('1 Input-Output'!C33,G$1,1),list_alpha_q1,2,0)</f>
        <v>#N/A</v>
      </c>
      <c r="H33" s="30" t="e">
        <f>VLOOKUP(MID('1 Input-Output'!C33,H$1,1),list_alpha_q2,2,0)</f>
        <v>#N/A</v>
      </c>
      <c r="I33" s="30" t="e">
        <f>VLOOKUP(MID('1 Input-Output'!C33,I$1,1),list_alpha_r1,2,0)</f>
        <v>#N/A</v>
      </c>
      <c r="J33" s="30" t="e">
        <f>VLOOKUP(MID('1 Input-Output'!C33,J$1,1),list_alpha_r2,2,0)</f>
        <v>#N/A</v>
      </c>
      <c r="K33" s="30" t="e">
        <f>VLOOKUP(MID('1 Input-Output'!C33,K$1,1),list_alpha_q1,2,0)</f>
        <v>#N/A</v>
      </c>
      <c r="L33" s="30" t="e">
        <f>VLOOKUP(MID('1 Input-Output'!C33,L$1,1),list_alpha_q2,2,0)</f>
        <v>#N/A</v>
      </c>
      <c r="M33" s="30" t="e">
        <f>VLOOKUP(MID('1 Input-Output'!C33,M$1,1),list_alpha_r1,2,0)</f>
        <v>#N/A</v>
      </c>
      <c r="N33" s="30" t="e">
        <f>VLOOKUP(MID('1 Input-Output'!C33,N$1,1),list_alpha_r2,2,0)</f>
        <v>#N/A</v>
      </c>
      <c r="O33" s="30" t="e">
        <f>VLOOKUP(MID('1 Input-Output'!C33,O$1,1),list_alpha_q1,2,0)</f>
        <v>#N/A</v>
      </c>
      <c r="P33" s="30" t="e">
        <f>VLOOKUP(MID('1 Input-Output'!C33,P$1,1),list_alpha_q2,2,0)</f>
        <v>#N/A</v>
      </c>
      <c r="Q33" s="30" t="e">
        <f>VLOOKUP(MID('1 Input-Output'!C33,Q$1,1),list_alpha_r1,2,0)</f>
        <v>#N/A</v>
      </c>
      <c r="R33" s="30" t="e">
        <f>VLOOKUP(MID('1 Input-Output'!C33,R$1,1),list_alpha_r2,2,0)</f>
        <v>#N/A</v>
      </c>
      <c r="S33" s="30" t="e">
        <f>VLOOKUP(MID('1 Input-Output'!C33,S$1,1),list_alpha_q1,2,0)</f>
        <v>#N/A</v>
      </c>
      <c r="T33" s="30" t="e">
        <f>VLOOKUP(MID('1 Input-Output'!C33,T$1,1),list_alpha_q2,2,0)</f>
        <v>#N/A</v>
      </c>
      <c r="U33" s="30" t="e">
        <f>VLOOKUP(MID('1 Input-Output'!C33,U$1,1),list_alpha_r1,2,0)</f>
        <v>#N/A</v>
      </c>
      <c r="V33" s="30" t="e">
        <f>VLOOKUP(MID('1 Input-Output'!C33,V$1,1),list_alpha_r2,2,0)</f>
        <v>#N/A</v>
      </c>
      <c r="W33" s="30" t="e">
        <f>VLOOKUP(MID('1 Input-Output'!C33,W$1,1),list_alpha_q1,2,0)</f>
        <v>#N/A</v>
      </c>
      <c r="X33" s="30" t="e">
        <f>VLOOKUP(MID('1 Input-Output'!C33,X$1,1),list_alpha_q2,2,0)</f>
        <v>#N/A</v>
      </c>
      <c r="Y33" s="30" t="e">
        <f>VLOOKUP(MID('1 Input-Output'!C33,Y$1,1),list_alpha_r1,2,0)</f>
        <v>#N/A</v>
      </c>
      <c r="Z33" s="30" t="e">
        <f>VLOOKUP(MID('1 Input-Output'!C33,Z$1,1),list_alpha_r2,2,0)</f>
        <v>#N/A</v>
      </c>
      <c r="AA33" s="30" t="e">
        <f>VLOOKUP(MID('1 Input-Output'!C33,AA$1,1),list_alpha_q1,2,0)</f>
        <v>#N/A</v>
      </c>
      <c r="AB33" s="30" t="e">
        <f>VLOOKUP(MID('1 Input-Output'!C33,AB$1,1),list_alpha_q2,2,0)</f>
        <v>#N/A</v>
      </c>
      <c r="AC33" s="30" t="e">
        <f>VLOOKUP(MID('1 Input-Output'!C33,AC$1,1),list_alpha_r1,2,0)</f>
        <v>#N/A</v>
      </c>
      <c r="AD33" s="30" t="e">
        <f>VLOOKUP(MID('1 Input-Output'!C33,AD$1,1),list_alpha_r2,2,0)</f>
        <v>#N/A</v>
      </c>
      <c r="AE33" s="30" t="e">
        <f>VLOOKUP(MID('1 Input-Output'!C33,AE$1,1),list_alpha_q1,2,0)</f>
        <v>#N/A</v>
      </c>
      <c r="AF33" s="30" t="e">
        <f>VLOOKUP(MID('1 Input-Output'!C33,AF$1,1),list_alpha_q2,2,0)</f>
        <v>#N/A</v>
      </c>
      <c r="AG33" s="30" t="e">
        <f>VLOOKUP(MID('1 Input-Output'!C33,AG$1,1),list_alpha_r1,2,0)</f>
        <v>#N/A</v>
      </c>
      <c r="AH33" s="30" t="e">
        <f>VLOOKUP(MID('1 Input-Output'!C33,AH$1,1),list_alpha_r2,2,0)</f>
        <v>#N/A</v>
      </c>
      <c r="AI33" s="30" t="e">
        <f>VLOOKUP(MID('1 Input-Output'!C33,AI$1,1),list_alpha_q1,2,0)</f>
        <v>#N/A</v>
      </c>
      <c r="AJ33" s="30" t="e">
        <f>VLOOKUP(MID('1 Input-Output'!C33,AJ$1,1),list_alpha_q2,2,0)</f>
        <v>#N/A</v>
      </c>
      <c r="AK33" s="30" t="e">
        <f>VLOOKUP(MID('1 Input-Output'!C33,AK$1,1),list_alpha_r1,2,0)</f>
        <v>#N/A</v>
      </c>
      <c r="AL33" s="30" t="e">
        <f>VLOOKUP(MID('1 Input-Output'!C33,AL$1,1),list_alpha_r2,2,0)</f>
        <v>#N/A</v>
      </c>
      <c r="AM33" s="30" t="e">
        <f>VLOOKUP(MID('1 Input-Output'!C33,AM$1,1),list_alpha_q1,2,0)</f>
        <v>#N/A</v>
      </c>
      <c r="AN33" s="30" t="e">
        <f>VLOOKUP(MID('1 Input-Output'!C33,AN$1,1),list_alpha_q2,2,0)</f>
        <v>#N/A</v>
      </c>
      <c r="AO33" s="30" t="e">
        <f>VLOOKUP(MID('1 Input-Output'!C33,AO$1,1),list_alpha_r1,2,0)</f>
        <v>#N/A</v>
      </c>
      <c r="AP33" s="30" t="e">
        <f>VLOOKUP(MID('1 Input-Output'!C33,AP$1,1),list_alpha_r2,2,0)</f>
        <v>#N/A</v>
      </c>
      <c r="AQ33" s="30" t="e">
        <f>VLOOKUP(MID('1 Input-Output'!C33,AQ$1,1),list_alpha_q1,2,0)</f>
        <v>#N/A</v>
      </c>
      <c r="AR33" s="30" t="e">
        <f>VLOOKUP(MID('1 Input-Output'!C33,AR$1,1),list_alpha_q2,2,0)</f>
        <v>#N/A</v>
      </c>
      <c r="AS33" s="30" t="e">
        <f>VLOOKUP(MID('1 Input-Output'!C33,AS$1,1),list_alpha_r1,2,0)</f>
        <v>#N/A</v>
      </c>
      <c r="AT33" s="30" t="e">
        <f>VLOOKUP(MID('1 Input-Output'!C33,AT$1,1),list_alpha_r2,2,0)</f>
        <v>#N/A</v>
      </c>
      <c r="AU33" s="30" t="e">
        <f>VLOOKUP(MID('1 Input-Output'!C33,AU$1,1),list_alpha_q1,2,0)</f>
        <v>#N/A</v>
      </c>
      <c r="AV33" s="30" t="e">
        <f>VLOOKUP(MID('1 Input-Output'!C33,AV$1,1),list_alpha_q2,2,0)</f>
        <v>#N/A</v>
      </c>
      <c r="AW33" s="30" t="e">
        <f>VLOOKUP(MID('1 Input-Output'!C33,AW$1,1),list_alpha_r1,2,0)</f>
        <v>#N/A</v>
      </c>
      <c r="AX33" s="30" t="e">
        <f>VLOOKUP(MID('1 Input-Output'!C33,AX$1,1),list_alpha_r2,2,0)</f>
        <v>#N/A</v>
      </c>
      <c r="AY33" s="30" t="e">
        <f>VLOOKUP(MID('1 Input-Output'!C33,AY$1,1),list_alpha_q1,2,0)</f>
        <v>#N/A</v>
      </c>
      <c r="AZ33" s="30" t="e">
        <f>VLOOKUP(MID('1 Input-Output'!C33,AZ$1,1),list_alpha_q2,2,0)</f>
        <v>#N/A</v>
      </c>
      <c r="BA33" s="30" t="e">
        <f>VLOOKUP(MID('1 Input-Output'!C33,BA$1,1),list_alpha_r1,2,0)</f>
        <v>#N/A</v>
      </c>
      <c r="BB33" s="30" t="e">
        <f>VLOOKUP(MID('1 Input-Output'!C33,BB$1,1),list_alpha_r2,2,0)</f>
        <v>#N/A</v>
      </c>
      <c r="BC33" s="30" t="e">
        <f>VLOOKUP(MID('1 Input-Output'!C33,BC$1,1),list_alpha_q1,2,0)</f>
        <v>#N/A</v>
      </c>
      <c r="BD33" s="30" t="e">
        <f>VLOOKUP(MID('1 Input-Output'!C33,BD$1,1),list_alpha_q2,2,0)</f>
        <v>#N/A</v>
      </c>
      <c r="BE33" s="30" t="e">
        <f>VLOOKUP(MID('1 Input-Output'!C33,BE$1,1),list_alpha_r1,2,0)</f>
        <v>#N/A</v>
      </c>
      <c r="BF33" s="30" t="e">
        <f>VLOOKUP(MID('1 Input-Output'!C33,BF$1,1),list_alpha_r2,2,0)</f>
        <v>#N/A</v>
      </c>
      <c r="BG33" s="30" t="e">
        <f>MOD('2 Calculation'!C33*'3 Matrices'!$C$4+'2 Calculation'!D33*'3 Matrices'!$E$4+'2 Calculation'!G33*'3 Matrices'!$C$5+'2 Calculation'!H33*'3 Matrices'!$E$5+'2 Calculation'!K33*'3 Matrices'!$C$6+'2 Calculation'!L33*'3 Matrices'!$E$6+'2 Calculation'!O33*'3 Matrices'!$C$7+'2 Calculation'!P33*'3 Matrices'!$E$7+'2 Calculation'!S33*'3 Matrices'!$C$8+'2 Calculation'!T33*'3 Matrices'!$E$8+'2 Calculation'!W33*'3 Matrices'!$C$9+'2 Calculation'!X33*'3 Matrices'!$E$9+'2 Calculation'!AA33*'3 Matrices'!$C$10+'2 Calculation'!AB33*'3 Matrices'!$E$10+'2 Calculation'!AE33*'3 Matrices'!$C$11+'2 Calculation'!AF33*'3 Matrices'!$E$11+'2 Calculation'!AI33*'3 Matrices'!$C$12+'2 Calculation'!AJ33*'3 Matrices'!$E$12+'2 Calculation'!AM33*'3 Matrices'!$C$13+'2 Calculation'!AN33*'3 Matrices'!$E$13+'2 Calculation'!AQ33*'3 Matrices'!$C$14+'2 Calculation'!AR33*'3 Matrices'!$E$14+'2 Calculation'!AU33*'3 Matrices'!$C$15+'2 Calculation'!AV33*'3 Matrices'!$E$15+'2 Calculation'!AY33*'3 Matrices'!$C$16+'2 Calculation'!AZ33*'3 Matrices'!$E$16+'2 Calculation'!BC33*'3 Matrices'!$C$17+'2 Calculation'!BD33*'3 Matrices'!$E$17,2)</f>
        <v>#N/A</v>
      </c>
      <c r="BH33" s="30" t="e">
        <f>MOD('2 Calculation'!C33*'3 Matrices'!$D$4+'2 Calculation'!D33*'3 Matrices'!$F$4+'2 Calculation'!G33*'3 Matrices'!$D$5+'2 Calculation'!H33*'3 Matrices'!$F$5+'2 Calculation'!K33*'3 Matrices'!$D$6+'2 Calculation'!L33*'3 Matrices'!$F$6+'2 Calculation'!O33*'3 Matrices'!$D$7+'2 Calculation'!P33*'3 Matrices'!$F$7+'2 Calculation'!S33*'3 Matrices'!$D$8+'2 Calculation'!T33*'3 Matrices'!$F$8+'2 Calculation'!W33*'3 Matrices'!$D$9+'2 Calculation'!X33*'3 Matrices'!$F$9+'2 Calculation'!AA33*'3 Matrices'!$D$10+'2 Calculation'!AB33*'3 Matrices'!$F$10+'2 Calculation'!AE33*'3 Matrices'!$D$11+'2 Calculation'!AF33*'3 Matrices'!$F$11+'2 Calculation'!AI33*'3 Matrices'!$D$12+'2 Calculation'!AJ33*'3 Matrices'!$F$12+'2 Calculation'!AM33*'3 Matrices'!$D$13+'2 Calculation'!AN33*'3 Matrices'!$F$13+'2 Calculation'!AQ33*'3 Matrices'!$D$14+'2 Calculation'!AR33*'3 Matrices'!$F$14+'2 Calculation'!AU33*'3 Matrices'!$D$15+'2 Calculation'!AV33*'3 Matrices'!$F$15+'2 Calculation'!AY33*'3 Matrices'!$D$16+'2 Calculation'!AZ33*'3 Matrices'!$F$16+'2 Calculation'!BC33*'3 Matrices'!$D$17+'2 Calculation'!BD33*'3 Matrices'!$F$17,2)</f>
        <v>#N/A</v>
      </c>
      <c r="BI33" s="30" t="e">
        <f>MOD('2 Calculation'!E33*'3 Matrices'!$G$4+'2 Calculation'!F33*'3 Matrices'!$I$4+'2 Calculation'!I33*'3 Matrices'!$G$5+'2 Calculation'!J33*'3 Matrices'!$I$5+'2 Calculation'!M33*'3 Matrices'!$G$6+'2 Calculation'!N33*'3 Matrices'!$I$6+'2 Calculation'!Q33*'3 Matrices'!$G$7+'2 Calculation'!R33*'3 Matrices'!$I$7+'2 Calculation'!U33*'3 Matrices'!$G$8+'2 Calculation'!V33*'3 Matrices'!$I$8+'2 Calculation'!Y33*'3 Matrices'!$G$9+'2 Calculation'!Z33*'3 Matrices'!$I$9+'2 Calculation'!AC33*'3 Matrices'!$G$10+'2 Calculation'!AD33*'3 Matrices'!$I$10+'2 Calculation'!AG33*'3 Matrices'!$G$11+'2 Calculation'!AH33*'3 Matrices'!$I$11+'2 Calculation'!AK33*'3 Matrices'!$G$12+'2 Calculation'!AL33*'3 Matrices'!$I$12+'2 Calculation'!AO33*'3 Matrices'!$G$13+'2 Calculation'!AP33*'3 Matrices'!$I$13+'2 Calculation'!AS33*'3 Matrices'!$G$14+'2 Calculation'!AT33*'3 Matrices'!$I$14+'2 Calculation'!AW33*'3 Matrices'!$G$15+'2 Calculation'!AX33*'3 Matrices'!$I$15+'2 Calculation'!BA33*'3 Matrices'!$G$16+'2 Calculation'!BB33*'3 Matrices'!$I$16+'2 Calculation'!BE33*'3 Matrices'!$G$17+'2 Calculation'!BF33*'3 Matrices'!$I$17,3)</f>
        <v>#N/A</v>
      </c>
      <c r="BJ33" s="30" t="e">
        <f>MOD('2 Calculation'!E33*'3 Matrices'!$H$4+'2 Calculation'!F33*'3 Matrices'!$J$4+'2 Calculation'!I33*'3 Matrices'!$H$5+'2 Calculation'!J33*'3 Matrices'!$J$5+'2 Calculation'!M33*'3 Matrices'!$H$6+'2 Calculation'!N33*'3 Matrices'!$J$6+'2 Calculation'!Q33*'3 Matrices'!$H$7+'2 Calculation'!R33*'3 Matrices'!$J$7+'2 Calculation'!U33*'3 Matrices'!$H$8+'2 Calculation'!V33*'3 Matrices'!$J$8+'2 Calculation'!Y33*'3 Matrices'!$H$9+'2 Calculation'!Z33*'3 Matrices'!$J$9+'2 Calculation'!AC33*'3 Matrices'!$H$10+'2 Calculation'!AD33*'3 Matrices'!$J$10+'2 Calculation'!AG33*'3 Matrices'!$H$11+'2 Calculation'!AH33*'3 Matrices'!$J$11+'2 Calculation'!AK33*'3 Matrices'!$H$12+'2 Calculation'!AL33*'3 Matrices'!$J$12+'2 Calculation'!AO33*'3 Matrices'!$H$13+'2 Calculation'!AP33*'3 Matrices'!$J$13+'2 Calculation'!AS33*'3 Matrices'!$H$14+'2 Calculation'!AT33*'3 Matrices'!$J$14+'2 Calculation'!AW33*'3 Matrices'!$H$15+'2 Calculation'!AX33*'3 Matrices'!$J$15+'2 Calculation'!BA33*'3 Matrices'!$H$16+'2 Calculation'!BB33*'3 Matrices'!$J$16+'2 Calculation'!BE33*'3 Matrices'!$H$17+'2 Calculation'!BF33*'3 Matrices'!$J$17,3)</f>
        <v>#N/A</v>
      </c>
      <c r="BK33" s="31" t="e">
        <f>IF(BG33=0,0,IF(BG33=1,1,"Fehler"))</f>
        <v>#N/A</v>
      </c>
      <c r="BL33" s="31" t="e">
        <f>IF(BH33=0,0,IF(BH33=1,1,"Fehler"))</f>
        <v>#N/A</v>
      </c>
      <c r="BM33" s="31" t="e">
        <f>IF(BJ33=0,0,IF(BJ33=1,2,IF(BJ33=2,1,"Fehler")))</f>
        <v>#N/A</v>
      </c>
      <c r="BN33" s="31" t="e">
        <f>IF((BI33+BM33)=0,0,IF((BI33+BM33)=1,2,IF((BI33+BM33)=2,1,IF((BI33+BM33)=3,0,IF((BI33+BM33)=4,2,"Fehler")))))</f>
        <v>#N/A</v>
      </c>
      <c r="BO33" s="30" t="e">
        <f t="shared" si="4"/>
        <v>#N/A</v>
      </c>
      <c r="BP33" s="30" t="e">
        <f t="shared" si="5"/>
        <v>#N/A</v>
      </c>
    </row>
    <row r="34" spans="3:68" ht="12.75">
      <c r="C34" s="30" t="e">
        <f>VLOOKUP(MID('1 Input-Output'!C34,C$1,1),list_alpha_q1,2,0)</f>
        <v>#N/A</v>
      </c>
      <c r="D34" s="30" t="e">
        <f>VLOOKUP(MID('1 Input-Output'!C34,D$1,1),list_alpha_q2,2,0)</f>
        <v>#N/A</v>
      </c>
      <c r="E34" s="30" t="e">
        <f>VLOOKUP(MID('1 Input-Output'!C34,E$1,1),list_alpha_r1,2,0)</f>
        <v>#N/A</v>
      </c>
      <c r="F34" s="30" t="e">
        <f>VLOOKUP(MID('1 Input-Output'!C34,F$1,1),list_alpha_r2,2,0)</f>
        <v>#N/A</v>
      </c>
      <c r="G34" s="30" t="e">
        <f>VLOOKUP(MID('1 Input-Output'!C34,G$1,1),list_alpha_q1,2,0)</f>
        <v>#N/A</v>
      </c>
      <c r="H34" s="30" t="e">
        <f>VLOOKUP(MID('1 Input-Output'!C34,H$1,1),list_alpha_q2,2,0)</f>
        <v>#N/A</v>
      </c>
      <c r="I34" s="30" t="e">
        <f>VLOOKUP(MID('1 Input-Output'!C34,I$1,1),list_alpha_r1,2,0)</f>
        <v>#N/A</v>
      </c>
      <c r="J34" s="30" t="e">
        <f>VLOOKUP(MID('1 Input-Output'!C34,J$1,1),list_alpha_r2,2,0)</f>
        <v>#N/A</v>
      </c>
      <c r="K34" s="30" t="e">
        <f>VLOOKUP(MID('1 Input-Output'!C34,K$1,1),list_alpha_q1,2,0)</f>
        <v>#N/A</v>
      </c>
      <c r="L34" s="30" t="e">
        <f>VLOOKUP(MID('1 Input-Output'!C34,L$1,1),list_alpha_q2,2,0)</f>
        <v>#N/A</v>
      </c>
      <c r="M34" s="30" t="e">
        <f>VLOOKUP(MID('1 Input-Output'!C34,M$1,1),list_alpha_r1,2,0)</f>
        <v>#N/A</v>
      </c>
      <c r="N34" s="30" t="e">
        <f>VLOOKUP(MID('1 Input-Output'!C34,N$1,1),list_alpha_r2,2,0)</f>
        <v>#N/A</v>
      </c>
      <c r="O34" s="30" t="e">
        <f>VLOOKUP(MID('1 Input-Output'!C34,O$1,1),list_alpha_q1,2,0)</f>
        <v>#N/A</v>
      </c>
      <c r="P34" s="30" t="e">
        <f>VLOOKUP(MID('1 Input-Output'!C34,P$1,1),list_alpha_q2,2,0)</f>
        <v>#N/A</v>
      </c>
      <c r="Q34" s="30" t="e">
        <f>VLOOKUP(MID('1 Input-Output'!C34,Q$1,1),list_alpha_r1,2,0)</f>
        <v>#N/A</v>
      </c>
      <c r="R34" s="30" t="e">
        <f>VLOOKUP(MID('1 Input-Output'!C34,R$1,1),list_alpha_r2,2,0)</f>
        <v>#N/A</v>
      </c>
      <c r="S34" s="30" t="e">
        <f>VLOOKUP(MID('1 Input-Output'!C34,S$1,1),list_alpha_q1,2,0)</f>
        <v>#N/A</v>
      </c>
      <c r="T34" s="30" t="e">
        <f>VLOOKUP(MID('1 Input-Output'!C34,T$1,1),list_alpha_q2,2,0)</f>
        <v>#N/A</v>
      </c>
      <c r="U34" s="30" t="e">
        <f>VLOOKUP(MID('1 Input-Output'!C34,U$1,1),list_alpha_r1,2,0)</f>
        <v>#N/A</v>
      </c>
      <c r="V34" s="30" t="e">
        <f>VLOOKUP(MID('1 Input-Output'!C34,V$1,1),list_alpha_r2,2,0)</f>
        <v>#N/A</v>
      </c>
      <c r="W34" s="30" t="e">
        <f>VLOOKUP(MID('1 Input-Output'!C34,W$1,1),list_alpha_q1,2,0)</f>
        <v>#N/A</v>
      </c>
      <c r="X34" s="30" t="e">
        <f>VLOOKUP(MID('1 Input-Output'!C34,X$1,1),list_alpha_q2,2,0)</f>
        <v>#N/A</v>
      </c>
      <c r="Y34" s="30" t="e">
        <f>VLOOKUP(MID('1 Input-Output'!C34,Y$1,1),list_alpha_r1,2,0)</f>
        <v>#N/A</v>
      </c>
      <c r="Z34" s="30" t="e">
        <f>VLOOKUP(MID('1 Input-Output'!C34,Z$1,1),list_alpha_r2,2,0)</f>
        <v>#N/A</v>
      </c>
      <c r="AA34" s="30" t="e">
        <f>VLOOKUP(MID('1 Input-Output'!C34,AA$1,1),list_alpha_q1,2,0)</f>
        <v>#N/A</v>
      </c>
      <c r="AB34" s="30" t="e">
        <f>VLOOKUP(MID('1 Input-Output'!C34,AB$1,1),list_alpha_q2,2,0)</f>
        <v>#N/A</v>
      </c>
      <c r="AC34" s="30" t="e">
        <f>VLOOKUP(MID('1 Input-Output'!C34,AC$1,1),list_alpha_r1,2,0)</f>
        <v>#N/A</v>
      </c>
      <c r="AD34" s="30" t="e">
        <f>VLOOKUP(MID('1 Input-Output'!C34,AD$1,1),list_alpha_r2,2,0)</f>
        <v>#N/A</v>
      </c>
      <c r="AE34" s="30" t="e">
        <f>VLOOKUP(MID('1 Input-Output'!C34,AE$1,1),list_alpha_q1,2,0)</f>
        <v>#N/A</v>
      </c>
      <c r="AF34" s="30" t="e">
        <f>VLOOKUP(MID('1 Input-Output'!C34,AF$1,1),list_alpha_q2,2,0)</f>
        <v>#N/A</v>
      </c>
      <c r="AG34" s="30" t="e">
        <f>VLOOKUP(MID('1 Input-Output'!C34,AG$1,1),list_alpha_r1,2,0)</f>
        <v>#N/A</v>
      </c>
      <c r="AH34" s="30" t="e">
        <f>VLOOKUP(MID('1 Input-Output'!C34,AH$1,1),list_alpha_r2,2,0)</f>
        <v>#N/A</v>
      </c>
      <c r="AI34" s="30" t="e">
        <f>VLOOKUP(MID('1 Input-Output'!C34,AI$1,1),list_alpha_q1,2,0)</f>
        <v>#N/A</v>
      </c>
      <c r="AJ34" s="30" t="e">
        <f>VLOOKUP(MID('1 Input-Output'!C34,AJ$1,1),list_alpha_q2,2,0)</f>
        <v>#N/A</v>
      </c>
      <c r="AK34" s="30" t="e">
        <f>VLOOKUP(MID('1 Input-Output'!C34,AK$1,1),list_alpha_r1,2,0)</f>
        <v>#N/A</v>
      </c>
      <c r="AL34" s="30" t="e">
        <f>VLOOKUP(MID('1 Input-Output'!C34,AL$1,1),list_alpha_r2,2,0)</f>
        <v>#N/A</v>
      </c>
      <c r="AM34" s="30" t="e">
        <f>VLOOKUP(MID('1 Input-Output'!C34,AM$1,1),list_alpha_q1,2,0)</f>
        <v>#N/A</v>
      </c>
      <c r="AN34" s="30" t="e">
        <f>VLOOKUP(MID('1 Input-Output'!C34,AN$1,1),list_alpha_q2,2,0)</f>
        <v>#N/A</v>
      </c>
      <c r="AO34" s="30" t="e">
        <f>VLOOKUP(MID('1 Input-Output'!C34,AO$1,1),list_alpha_r1,2,0)</f>
        <v>#N/A</v>
      </c>
      <c r="AP34" s="30" t="e">
        <f>VLOOKUP(MID('1 Input-Output'!C34,AP$1,1),list_alpha_r2,2,0)</f>
        <v>#N/A</v>
      </c>
      <c r="AQ34" s="30" t="e">
        <f>VLOOKUP(MID('1 Input-Output'!C34,AQ$1,1),list_alpha_q1,2,0)</f>
        <v>#N/A</v>
      </c>
      <c r="AR34" s="30" t="e">
        <f>VLOOKUP(MID('1 Input-Output'!C34,AR$1,1),list_alpha_q2,2,0)</f>
        <v>#N/A</v>
      </c>
      <c r="AS34" s="30" t="e">
        <f>VLOOKUP(MID('1 Input-Output'!C34,AS$1,1),list_alpha_r1,2,0)</f>
        <v>#N/A</v>
      </c>
      <c r="AT34" s="30" t="e">
        <f>VLOOKUP(MID('1 Input-Output'!C34,AT$1,1),list_alpha_r2,2,0)</f>
        <v>#N/A</v>
      </c>
      <c r="AU34" s="30" t="e">
        <f>VLOOKUP(MID('1 Input-Output'!C34,AU$1,1),list_alpha_q1,2,0)</f>
        <v>#N/A</v>
      </c>
      <c r="AV34" s="30" t="e">
        <f>VLOOKUP(MID('1 Input-Output'!C34,AV$1,1),list_alpha_q2,2,0)</f>
        <v>#N/A</v>
      </c>
      <c r="AW34" s="30" t="e">
        <f>VLOOKUP(MID('1 Input-Output'!C34,AW$1,1),list_alpha_r1,2,0)</f>
        <v>#N/A</v>
      </c>
      <c r="AX34" s="30" t="e">
        <f>VLOOKUP(MID('1 Input-Output'!C34,AX$1,1),list_alpha_r2,2,0)</f>
        <v>#N/A</v>
      </c>
      <c r="AY34" s="30" t="e">
        <f>VLOOKUP(MID('1 Input-Output'!C34,AY$1,1),list_alpha_q1,2,0)</f>
        <v>#N/A</v>
      </c>
      <c r="AZ34" s="30" t="e">
        <f>VLOOKUP(MID('1 Input-Output'!C34,AZ$1,1),list_alpha_q2,2,0)</f>
        <v>#N/A</v>
      </c>
      <c r="BA34" s="30" t="e">
        <f>VLOOKUP(MID('1 Input-Output'!C34,BA$1,1),list_alpha_r1,2,0)</f>
        <v>#N/A</v>
      </c>
      <c r="BB34" s="30" t="e">
        <f>VLOOKUP(MID('1 Input-Output'!C34,BB$1,1),list_alpha_r2,2,0)</f>
        <v>#N/A</v>
      </c>
      <c r="BC34" s="30" t="e">
        <f>VLOOKUP(MID('1 Input-Output'!C34,BC$1,1),list_alpha_q1,2,0)</f>
        <v>#N/A</v>
      </c>
      <c r="BD34" s="30" t="e">
        <f>VLOOKUP(MID('1 Input-Output'!C34,BD$1,1),list_alpha_q2,2,0)</f>
        <v>#N/A</v>
      </c>
      <c r="BE34" s="30" t="e">
        <f>VLOOKUP(MID('1 Input-Output'!C34,BE$1,1),list_alpha_r1,2,0)</f>
        <v>#N/A</v>
      </c>
      <c r="BF34" s="30" t="e">
        <f>VLOOKUP(MID('1 Input-Output'!C34,BF$1,1),list_alpha_r2,2,0)</f>
        <v>#N/A</v>
      </c>
      <c r="BG34" s="30" t="e">
        <f>MOD('2 Calculation'!C34*'3 Matrices'!$C$4+'2 Calculation'!D34*'3 Matrices'!$E$4+'2 Calculation'!G34*'3 Matrices'!$C$5+'2 Calculation'!H34*'3 Matrices'!$E$5+'2 Calculation'!K34*'3 Matrices'!$C$6+'2 Calculation'!L34*'3 Matrices'!$E$6+'2 Calculation'!O34*'3 Matrices'!$C$7+'2 Calculation'!P34*'3 Matrices'!$E$7+'2 Calculation'!S34*'3 Matrices'!$C$8+'2 Calculation'!T34*'3 Matrices'!$E$8+'2 Calculation'!W34*'3 Matrices'!$C$9+'2 Calculation'!X34*'3 Matrices'!$E$9+'2 Calculation'!AA34*'3 Matrices'!$C$10+'2 Calculation'!AB34*'3 Matrices'!$E$10+'2 Calculation'!AE34*'3 Matrices'!$C$11+'2 Calculation'!AF34*'3 Matrices'!$E$11+'2 Calculation'!AI34*'3 Matrices'!$C$12+'2 Calculation'!AJ34*'3 Matrices'!$E$12+'2 Calculation'!AM34*'3 Matrices'!$C$13+'2 Calculation'!AN34*'3 Matrices'!$E$13+'2 Calculation'!AQ34*'3 Matrices'!$C$14+'2 Calculation'!AR34*'3 Matrices'!$E$14+'2 Calculation'!AU34*'3 Matrices'!$C$15+'2 Calculation'!AV34*'3 Matrices'!$E$15+'2 Calculation'!AY34*'3 Matrices'!$C$16+'2 Calculation'!AZ34*'3 Matrices'!$E$16+'2 Calculation'!BC34*'3 Matrices'!$C$17+'2 Calculation'!BD34*'3 Matrices'!$E$17,2)</f>
        <v>#N/A</v>
      </c>
      <c r="BH34" s="30" t="e">
        <f>MOD('2 Calculation'!C34*'3 Matrices'!$D$4+'2 Calculation'!D34*'3 Matrices'!$F$4+'2 Calculation'!G34*'3 Matrices'!$D$5+'2 Calculation'!H34*'3 Matrices'!$F$5+'2 Calculation'!K34*'3 Matrices'!$D$6+'2 Calculation'!L34*'3 Matrices'!$F$6+'2 Calculation'!O34*'3 Matrices'!$D$7+'2 Calculation'!P34*'3 Matrices'!$F$7+'2 Calculation'!S34*'3 Matrices'!$D$8+'2 Calculation'!T34*'3 Matrices'!$F$8+'2 Calculation'!W34*'3 Matrices'!$D$9+'2 Calculation'!X34*'3 Matrices'!$F$9+'2 Calculation'!AA34*'3 Matrices'!$D$10+'2 Calculation'!AB34*'3 Matrices'!$F$10+'2 Calculation'!AE34*'3 Matrices'!$D$11+'2 Calculation'!AF34*'3 Matrices'!$F$11+'2 Calculation'!AI34*'3 Matrices'!$D$12+'2 Calculation'!AJ34*'3 Matrices'!$F$12+'2 Calculation'!AM34*'3 Matrices'!$D$13+'2 Calculation'!AN34*'3 Matrices'!$F$13+'2 Calculation'!AQ34*'3 Matrices'!$D$14+'2 Calculation'!AR34*'3 Matrices'!$F$14+'2 Calculation'!AU34*'3 Matrices'!$D$15+'2 Calculation'!AV34*'3 Matrices'!$F$15+'2 Calculation'!AY34*'3 Matrices'!$D$16+'2 Calculation'!AZ34*'3 Matrices'!$F$16+'2 Calculation'!BC34*'3 Matrices'!$D$17+'2 Calculation'!BD34*'3 Matrices'!$F$17,2)</f>
        <v>#N/A</v>
      </c>
      <c r="BI34" s="30" t="e">
        <f>MOD('2 Calculation'!E34*'3 Matrices'!$G$4+'2 Calculation'!F34*'3 Matrices'!$I$4+'2 Calculation'!I34*'3 Matrices'!$G$5+'2 Calculation'!J34*'3 Matrices'!$I$5+'2 Calculation'!M34*'3 Matrices'!$G$6+'2 Calculation'!N34*'3 Matrices'!$I$6+'2 Calculation'!Q34*'3 Matrices'!$G$7+'2 Calculation'!R34*'3 Matrices'!$I$7+'2 Calculation'!U34*'3 Matrices'!$G$8+'2 Calculation'!V34*'3 Matrices'!$I$8+'2 Calculation'!Y34*'3 Matrices'!$G$9+'2 Calculation'!Z34*'3 Matrices'!$I$9+'2 Calculation'!AC34*'3 Matrices'!$G$10+'2 Calculation'!AD34*'3 Matrices'!$I$10+'2 Calculation'!AG34*'3 Matrices'!$G$11+'2 Calculation'!AH34*'3 Matrices'!$I$11+'2 Calculation'!AK34*'3 Matrices'!$G$12+'2 Calculation'!AL34*'3 Matrices'!$I$12+'2 Calculation'!AO34*'3 Matrices'!$G$13+'2 Calculation'!AP34*'3 Matrices'!$I$13+'2 Calculation'!AS34*'3 Matrices'!$G$14+'2 Calculation'!AT34*'3 Matrices'!$I$14+'2 Calculation'!AW34*'3 Matrices'!$G$15+'2 Calculation'!AX34*'3 Matrices'!$I$15+'2 Calculation'!BA34*'3 Matrices'!$G$16+'2 Calculation'!BB34*'3 Matrices'!$I$16+'2 Calculation'!BE34*'3 Matrices'!$G$17+'2 Calculation'!BF34*'3 Matrices'!$I$17,3)</f>
        <v>#N/A</v>
      </c>
      <c r="BJ34" s="30" t="e">
        <f>MOD('2 Calculation'!E34*'3 Matrices'!$H$4+'2 Calculation'!F34*'3 Matrices'!$J$4+'2 Calculation'!I34*'3 Matrices'!$H$5+'2 Calculation'!J34*'3 Matrices'!$J$5+'2 Calculation'!M34*'3 Matrices'!$H$6+'2 Calculation'!N34*'3 Matrices'!$J$6+'2 Calculation'!Q34*'3 Matrices'!$H$7+'2 Calculation'!R34*'3 Matrices'!$J$7+'2 Calculation'!U34*'3 Matrices'!$H$8+'2 Calculation'!V34*'3 Matrices'!$J$8+'2 Calculation'!Y34*'3 Matrices'!$H$9+'2 Calculation'!Z34*'3 Matrices'!$J$9+'2 Calculation'!AC34*'3 Matrices'!$H$10+'2 Calculation'!AD34*'3 Matrices'!$J$10+'2 Calculation'!AG34*'3 Matrices'!$H$11+'2 Calculation'!AH34*'3 Matrices'!$J$11+'2 Calculation'!AK34*'3 Matrices'!$H$12+'2 Calculation'!AL34*'3 Matrices'!$J$12+'2 Calculation'!AO34*'3 Matrices'!$H$13+'2 Calculation'!AP34*'3 Matrices'!$J$13+'2 Calculation'!AS34*'3 Matrices'!$H$14+'2 Calculation'!AT34*'3 Matrices'!$J$14+'2 Calculation'!AW34*'3 Matrices'!$H$15+'2 Calculation'!AX34*'3 Matrices'!$J$15+'2 Calculation'!BA34*'3 Matrices'!$H$16+'2 Calculation'!BB34*'3 Matrices'!$J$16+'2 Calculation'!BE34*'3 Matrices'!$H$17+'2 Calculation'!BF34*'3 Matrices'!$J$17,3)</f>
        <v>#N/A</v>
      </c>
      <c r="BK34" s="31" t="e">
        <f>IF(BG34=0,0,IF(BG34=1,1,"Fehler"))</f>
        <v>#N/A</v>
      </c>
      <c r="BL34" s="31" t="e">
        <f>IF(BH34=0,0,IF(BH34=1,1,"Fehler"))</f>
        <v>#N/A</v>
      </c>
      <c r="BM34" s="31" t="e">
        <f>IF(BJ34=0,0,IF(BJ34=1,2,IF(BJ34=2,1,"Fehler")))</f>
        <v>#N/A</v>
      </c>
      <c r="BN34" s="31" t="e">
        <f>IF((BI34+BM34)=0,0,IF((BI34+BM34)=1,2,IF((BI34+BM34)=2,1,IF((BI34+BM34)=3,0,IF((BI34+BM34)=4,2,"Fehler")))))</f>
        <v>#N/A</v>
      </c>
      <c r="BO34" s="30" t="e">
        <f t="shared" si="4"/>
        <v>#N/A</v>
      </c>
      <c r="BP34" s="30" t="e">
        <f t="shared" si="5"/>
        <v>#N/A</v>
      </c>
    </row>
    <row r="35" spans="3:68" ht="12.75">
      <c r="C35" s="30" t="e">
        <f>VLOOKUP(MID('1 Input-Output'!C35,C$1,1),list_alpha_q1,2,0)</f>
        <v>#N/A</v>
      </c>
      <c r="D35" s="30" t="e">
        <f>VLOOKUP(MID('1 Input-Output'!C35,D$1,1),list_alpha_q2,2,0)</f>
        <v>#N/A</v>
      </c>
      <c r="E35" s="30" t="e">
        <f>VLOOKUP(MID('1 Input-Output'!C35,E$1,1),list_alpha_r1,2,0)</f>
        <v>#N/A</v>
      </c>
      <c r="F35" s="30" t="e">
        <f>VLOOKUP(MID('1 Input-Output'!C35,F$1,1),list_alpha_r2,2,0)</f>
        <v>#N/A</v>
      </c>
      <c r="G35" s="30" t="e">
        <f>VLOOKUP(MID('1 Input-Output'!C35,G$1,1),list_alpha_q1,2,0)</f>
        <v>#N/A</v>
      </c>
      <c r="H35" s="30" t="e">
        <f>VLOOKUP(MID('1 Input-Output'!C35,H$1,1),list_alpha_q2,2,0)</f>
        <v>#N/A</v>
      </c>
      <c r="I35" s="30" t="e">
        <f>VLOOKUP(MID('1 Input-Output'!C35,I$1,1),list_alpha_r1,2,0)</f>
        <v>#N/A</v>
      </c>
      <c r="J35" s="30" t="e">
        <f>VLOOKUP(MID('1 Input-Output'!C35,J$1,1),list_alpha_r2,2,0)</f>
        <v>#N/A</v>
      </c>
      <c r="K35" s="30" t="e">
        <f>VLOOKUP(MID('1 Input-Output'!C35,K$1,1),list_alpha_q1,2,0)</f>
        <v>#N/A</v>
      </c>
      <c r="L35" s="30" t="e">
        <f>VLOOKUP(MID('1 Input-Output'!C35,L$1,1),list_alpha_q2,2,0)</f>
        <v>#N/A</v>
      </c>
      <c r="M35" s="30" t="e">
        <f>VLOOKUP(MID('1 Input-Output'!C35,M$1,1),list_alpha_r1,2,0)</f>
        <v>#N/A</v>
      </c>
      <c r="N35" s="30" t="e">
        <f>VLOOKUP(MID('1 Input-Output'!C35,N$1,1),list_alpha_r2,2,0)</f>
        <v>#N/A</v>
      </c>
      <c r="O35" s="30" t="e">
        <f>VLOOKUP(MID('1 Input-Output'!C35,O$1,1),list_alpha_q1,2,0)</f>
        <v>#N/A</v>
      </c>
      <c r="P35" s="30" t="e">
        <f>VLOOKUP(MID('1 Input-Output'!C35,P$1,1),list_alpha_q2,2,0)</f>
        <v>#N/A</v>
      </c>
      <c r="Q35" s="30" t="e">
        <f>VLOOKUP(MID('1 Input-Output'!C35,Q$1,1),list_alpha_r1,2,0)</f>
        <v>#N/A</v>
      </c>
      <c r="R35" s="30" t="e">
        <f>VLOOKUP(MID('1 Input-Output'!C35,R$1,1),list_alpha_r2,2,0)</f>
        <v>#N/A</v>
      </c>
      <c r="S35" s="30" t="e">
        <f>VLOOKUP(MID('1 Input-Output'!C35,S$1,1),list_alpha_q1,2,0)</f>
        <v>#N/A</v>
      </c>
      <c r="T35" s="30" t="e">
        <f>VLOOKUP(MID('1 Input-Output'!C35,T$1,1),list_alpha_q2,2,0)</f>
        <v>#N/A</v>
      </c>
      <c r="U35" s="30" t="e">
        <f>VLOOKUP(MID('1 Input-Output'!C35,U$1,1),list_alpha_r1,2,0)</f>
        <v>#N/A</v>
      </c>
      <c r="V35" s="30" t="e">
        <f>VLOOKUP(MID('1 Input-Output'!C35,V$1,1),list_alpha_r2,2,0)</f>
        <v>#N/A</v>
      </c>
      <c r="W35" s="30" t="e">
        <f>VLOOKUP(MID('1 Input-Output'!C35,W$1,1),list_alpha_q1,2,0)</f>
        <v>#N/A</v>
      </c>
      <c r="X35" s="30" t="e">
        <f>VLOOKUP(MID('1 Input-Output'!C35,X$1,1),list_alpha_q2,2,0)</f>
        <v>#N/A</v>
      </c>
      <c r="Y35" s="30" t="e">
        <f>VLOOKUP(MID('1 Input-Output'!C35,Y$1,1),list_alpha_r1,2,0)</f>
        <v>#N/A</v>
      </c>
      <c r="Z35" s="30" t="e">
        <f>VLOOKUP(MID('1 Input-Output'!C35,Z$1,1),list_alpha_r2,2,0)</f>
        <v>#N/A</v>
      </c>
      <c r="AA35" s="30" t="e">
        <f>VLOOKUP(MID('1 Input-Output'!C35,AA$1,1),list_alpha_q1,2,0)</f>
        <v>#N/A</v>
      </c>
      <c r="AB35" s="30" t="e">
        <f>VLOOKUP(MID('1 Input-Output'!C35,AB$1,1),list_alpha_q2,2,0)</f>
        <v>#N/A</v>
      </c>
      <c r="AC35" s="30" t="e">
        <f>VLOOKUP(MID('1 Input-Output'!C35,AC$1,1),list_alpha_r1,2,0)</f>
        <v>#N/A</v>
      </c>
      <c r="AD35" s="30" t="e">
        <f>VLOOKUP(MID('1 Input-Output'!C35,AD$1,1),list_alpha_r2,2,0)</f>
        <v>#N/A</v>
      </c>
      <c r="AE35" s="30" t="e">
        <f>VLOOKUP(MID('1 Input-Output'!C35,AE$1,1),list_alpha_q1,2,0)</f>
        <v>#N/A</v>
      </c>
      <c r="AF35" s="30" t="e">
        <f>VLOOKUP(MID('1 Input-Output'!C35,AF$1,1),list_alpha_q2,2,0)</f>
        <v>#N/A</v>
      </c>
      <c r="AG35" s="30" t="e">
        <f>VLOOKUP(MID('1 Input-Output'!C35,AG$1,1),list_alpha_r1,2,0)</f>
        <v>#N/A</v>
      </c>
      <c r="AH35" s="30" t="e">
        <f>VLOOKUP(MID('1 Input-Output'!C35,AH$1,1),list_alpha_r2,2,0)</f>
        <v>#N/A</v>
      </c>
      <c r="AI35" s="30" t="e">
        <f>VLOOKUP(MID('1 Input-Output'!C35,AI$1,1),list_alpha_q1,2,0)</f>
        <v>#N/A</v>
      </c>
      <c r="AJ35" s="30" t="e">
        <f>VLOOKUP(MID('1 Input-Output'!C35,AJ$1,1),list_alpha_q2,2,0)</f>
        <v>#N/A</v>
      </c>
      <c r="AK35" s="30" t="e">
        <f>VLOOKUP(MID('1 Input-Output'!C35,AK$1,1),list_alpha_r1,2,0)</f>
        <v>#N/A</v>
      </c>
      <c r="AL35" s="30" t="e">
        <f>VLOOKUP(MID('1 Input-Output'!C35,AL$1,1),list_alpha_r2,2,0)</f>
        <v>#N/A</v>
      </c>
      <c r="AM35" s="30" t="e">
        <f>VLOOKUP(MID('1 Input-Output'!C35,AM$1,1),list_alpha_q1,2,0)</f>
        <v>#N/A</v>
      </c>
      <c r="AN35" s="30" t="e">
        <f>VLOOKUP(MID('1 Input-Output'!C35,AN$1,1),list_alpha_q2,2,0)</f>
        <v>#N/A</v>
      </c>
      <c r="AO35" s="30" t="e">
        <f>VLOOKUP(MID('1 Input-Output'!C35,AO$1,1),list_alpha_r1,2,0)</f>
        <v>#N/A</v>
      </c>
      <c r="AP35" s="30" t="e">
        <f>VLOOKUP(MID('1 Input-Output'!C35,AP$1,1),list_alpha_r2,2,0)</f>
        <v>#N/A</v>
      </c>
      <c r="AQ35" s="30" t="e">
        <f>VLOOKUP(MID('1 Input-Output'!C35,AQ$1,1),list_alpha_q1,2,0)</f>
        <v>#N/A</v>
      </c>
      <c r="AR35" s="30" t="e">
        <f>VLOOKUP(MID('1 Input-Output'!C35,AR$1,1),list_alpha_q2,2,0)</f>
        <v>#N/A</v>
      </c>
      <c r="AS35" s="30" t="e">
        <f>VLOOKUP(MID('1 Input-Output'!C35,AS$1,1),list_alpha_r1,2,0)</f>
        <v>#N/A</v>
      </c>
      <c r="AT35" s="30" t="e">
        <f>VLOOKUP(MID('1 Input-Output'!C35,AT$1,1),list_alpha_r2,2,0)</f>
        <v>#N/A</v>
      </c>
      <c r="AU35" s="30" t="e">
        <f>VLOOKUP(MID('1 Input-Output'!C35,AU$1,1),list_alpha_q1,2,0)</f>
        <v>#N/A</v>
      </c>
      <c r="AV35" s="30" t="e">
        <f>VLOOKUP(MID('1 Input-Output'!C35,AV$1,1),list_alpha_q2,2,0)</f>
        <v>#N/A</v>
      </c>
      <c r="AW35" s="30" t="e">
        <f>VLOOKUP(MID('1 Input-Output'!C35,AW$1,1),list_alpha_r1,2,0)</f>
        <v>#N/A</v>
      </c>
      <c r="AX35" s="30" t="e">
        <f>VLOOKUP(MID('1 Input-Output'!C35,AX$1,1),list_alpha_r2,2,0)</f>
        <v>#N/A</v>
      </c>
      <c r="AY35" s="30" t="e">
        <f>VLOOKUP(MID('1 Input-Output'!C35,AY$1,1),list_alpha_q1,2,0)</f>
        <v>#N/A</v>
      </c>
      <c r="AZ35" s="30" t="e">
        <f>VLOOKUP(MID('1 Input-Output'!C35,AZ$1,1),list_alpha_q2,2,0)</f>
        <v>#N/A</v>
      </c>
      <c r="BA35" s="30" t="e">
        <f>VLOOKUP(MID('1 Input-Output'!C35,BA$1,1),list_alpha_r1,2,0)</f>
        <v>#N/A</v>
      </c>
      <c r="BB35" s="30" t="e">
        <f>VLOOKUP(MID('1 Input-Output'!C35,BB$1,1),list_alpha_r2,2,0)</f>
        <v>#N/A</v>
      </c>
      <c r="BC35" s="30" t="e">
        <f>VLOOKUP(MID('1 Input-Output'!C35,BC$1,1),list_alpha_q1,2,0)</f>
        <v>#N/A</v>
      </c>
      <c r="BD35" s="30" t="e">
        <f>VLOOKUP(MID('1 Input-Output'!C35,BD$1,1),list_alpha_q2,2,0)</f>
        <v>#N/A</v>
      </c>
      <c r="BE35" s="30" t="e">
        <f>VLOOKUP(MID('1 Input-Output'!C35,BE$1,1),list_alpha_r1,2,0)</f>
        <v>#N/A</v>
      </c>
      <c r="BF35" s="30" t="e">
        <f>VLOOKUP(MID('1 Input-Output'!C35,BF$1,1),list_alpha_r2,2,0)</f>
        <v>#N/A</v>
      </c>
      <c r="BG35" s="30" t="e">
        <f>MOD('2 Calculation'!C35*'3 Matrices'!$C$4+'2 Calculation'!D35*'3 Matrices'!$E$4+'2 Calculation'!G35*'3 Matrices'!$C$5+'2 Calculation'!H35*'3 Matrices'!$E$5+'2 Calculation'!K35*'3 Matrices'!$C$6+'2 Calculation'!L35*'3 Matrices'!$E$6+'2 Calculation'!O35*'3 Matrices'!$C$7+'2 Calculation'!P35*'3 Matrices'!$E$7+'2 Calculation'!S35*'3 Matrices'!$C$8+'2 Calculation'!T35*'3 Matrices'!$E$8+'2 Calculation'!W35*'3 Matrices'!$C$9+'2 Calculation'!X35*'3 Matrices'!$E$9+'2 Calculation'!AA35*'3 Matrices'!$C$10+'2 Calculation'!AB35*'3 Matrices'!$E$10+'2 Calculation'!AE35*'3 Matrices'!$C$11+'2 Calculation'!AF35*'3 Matrices'!$E$11+'2 Calculation'!AI35*'3 Matrices'!$C$12+'2 Calculation'!AJ35*'3 Matrices'!$E$12+'2 Calculation'!AM35*'3 Matrices'!$C$13+'2 Calculation'!AN35*'3 Matrices'!$E$13+'2 Calculation'!AQ35*'3 Matrices'!$C$14+'2 Calculation'!AR35*'3 Matrices'!$E$14+'2 Calculation'!AU35*'3 Matrices'!$C$15+'2 Calculation'!AV35*'3 Matrices'!$E$15+'2 Calculation'!AY35*'3 Matrices'!$C$16+'2 Calculation'!AZ35*'3 Matrices'!$E$16+'2 Calculation'!BC35*'3 Matrices'!$C$17+'2 Calculation'!BD35*'3 Matrices'!$E$17,2)</f>
        <v>#N/A</v>
      </c>
      <c r="BH35" s="30" t="e">
        <f>MOD('2 Calculation'!C35*'3 Matrices'!$D$4+'2 Calculation'!D35*'3 Matrices'!$F$4+'2 Calculation'!G35*'3 Matrices'!$D$5+'2 Calculation'!H35*'3 Matrices'!$F$5+'2 Calculation'!K35*'3 Matrices'!$D$6+'2 Calculation'!L35*'3 Matrices'!$F$6+'2 Calculation'!O35*'3 Matrices'!$D$7+'2 Calculation'!P35*'3 Matrices'!$F$7+'2 Calculation'!S35*'3 Matrices'!$D$8+'2 Calculation'!T35*'3 Matrices'!$F$8+'2 Calculation'!W35*'3 Matrices'!$D$9+'2 Calculation'!X35*'3 Matrices'!$F$9+'2 Calculation'!AA35*'3 Matrices'!$D$10+'2 Calculation'!AB35*'3 Matrices'!$F$10+'2 Calculation'!AE35*'3 Matrices'!$D$11+'2 Calculation'!AF35*'3 Matrices'!$F$11+'2 Calculation'!AI35*'3 Matrices'!$D$12+'2 Calculation'!AJ35*'3 Matrices'!$F$12+'2 Calculation'!AM35*'3 Matrices'!$D$13+'2 Calculation'!AN35*'3 Matrices'!$F$13+'2 Calculation'!AQ35*'3 Matrices'!$D$14+'2 Calculation'!AR35*'3 Matrices'!$F$14+'2 Calculation'!AU35*'3 Matrices'!$D$15+'2 Calculation'!AV35*'3 Matrices'!$F$15+'2 Calculation'!AY35*'3 Matrices'!$D$16+'2 Calculation'!AZ35*'3 Matrices'!$F$16+'2 Calculation'!BC35*'3 Matrices'!$D$17+'2 Calculation'!BD35*'3 Matrices'!$F$17,2)</f>
        <v>#N/A</v>
      </c>
      <c r="BI35" s="30" t="e">
        <f>MOD('2 Calculation'!E35*'3 Matrices'!$G$4+'2 Calculation'!F35*'3 Matrices'!$I$4+'2 Calculation'!I35*'3 Matrices'!$G$5+'2 Calculation'!J35*'3 Matrices'!$I$5+'2 Calculation'!M35*'3 Matrices'!$G$6+'2 Calculation'!N35*'3 Matrices'!$I$6+'2 Calculation'!Q35*'3 Matrices'!$G$7+'2 Calculation'!R35*'3 Matrices'!$I$7+'2 Calculation'!U35*'3 Matrices'!$G$8+'2 Calculation'!V35*'3 Matrices'!$I$8+'2 Calculation'!Y35*'3 Matrices'!$G$9+'2 Calculation'!Z35*'3 Matrices'!$I$9+'2 Calculation'!AC35*'3 Matrices'!$G$10+'2 Calculation'!AD35*'3 Matrices'!$I$10+'2 Calculation'!AG35*'3 Matrices'!$G$11+'2 Calculation'!AH35*'3 Matrices'!$I$11+'2 Calculation'!AK35*'3 Matrices'!$G$12+'2 Calculation'!AL35*'3 Matrices'!$I$12+'2 Calculation'!AO35*'3 Matrices'!$G$13+'2 Calculation'!AP35*'3 Matrices'!$I$13+'2 Calculation'!AS35*'3 Matrices'!$G$14+'2 Calculation'!AT35*'3 Matrices'!$I$14+'2 Calculation'!AW35*'3 Matrices'!$G$15+'2 Calculation'!AX35*'3 Matrices'!$I$15+'2 Calculation'!BA35*'3 Matrices'!$G$16+'2 Calculation'!BB35*'3 Matrices'!$I$16+'2 Calculation'!BE35*'3 Matrices'!$G$17+'2 Calculation'!BF35*'3 Matrices'!$I$17,3)</f>
        <v>#N/A</v>
      </c>
      <c r="BJ35" s="30" t="e">
        <f>MOD('2 Calculation'!E35*'3 Matrices'!$H$4+'2 Calculation'!F35*'3 Matrices'!$J$4+'2 Calculation'!I35*'3 Matrices'!$H$5+'2 Calculation'!J35*'3 Matrices'!$J$5+'2 Calculation'!M35*'3 Matrices'!$H$6+'2 Calculation'!N35*'3 Matrices'!$J$6+'2 Calculation'!Q35*'3 Matrices'!$H$7+'2 Calculation'!R35*'3 Matrices'!$J$7+'2 Calculation'!U35*'3 Matrices'!$H$8+'2 Calculation'!V35*'3 Matrices'!$J$8+'2 Calculation'!Y35*'3 Matrices'!$H$9+'2 Calculation'!Z35*'3 Matrices'!$J$9+'2 Calculation'!AC35*'3 Matrices'!$H$10+'2 Calculation'!AD35*'3 Matrices'!$J$10+'2 Calculation'!AG35*'3 Matrices'!$H$11+'2 Calculation'!AH35*'3 Matrices'!$J$11+'2 Calculation'!AK35*'3 Matrices'!$H$12+'2 Calculation'!AL35*'3 Matrices'!$J$12+'2 Calculation'!AO35*'3 Matrices'!$H$13+'2 Calculation'!AP35*'3 Matrices'!$J$13+'2 Calculation'!AS35*'3 Matrices'!$H$14+'2 Calculation'!AT35*'3 Matrices'!$J$14+'2 Calculation'!AW35*'3 Matrices'!$H$15+'2 Calculation'!AX35*'3 Matrices'!$J$15+'2 Calculation'!BA35*'3 Matrices'!$H$16+'2 Calculation'!BB35*'3 Matrices'!$J$16+'2 Calculation'!BE35*'3 Matrices'!$H$17+'2 Calculation'!BF35*'3 Matrices'!$J$17,3)</f>
        <v>#N/A</v>
      </c>
      <c r="BK35" s="31" t="e">
        <f>IF(BG35=0,0,IF(BG35=1,1,"Fehler"))</f>
        <v>#N/A</v>
      </c>
      <c r="BL35" s="31" t="e">
        <f>IF(BH35=0,0,IF(BH35=1,1,"Fehler"))</f>
        <v>#N/A</v>
      </c>
      <c r="BM35" s="31" t="e">
        <f>IF(BJ35=0,0,IF(BJ35=1,2,IF(BJ35=2,1,"Fehler")))</f>
        <v>#N/A</v>
      </c>
      <c r="BN35" s="31" t="e">
        <f>IF((BI35+BM35)=0,0,IF((BI35+BM35)=1,2,IF((BI35+BM35)=2,1,IF((BI35+BM35)=3,0,IF((BI35+BM35)=4,2,"Fehler")))))</f>
        <v>#N/A</v>
      </c>
      <c r="BO35" s="30" t="e">
        <f t="shared" si="4"/>
        <v>#N/A</v>
      </c>
      <c r="BP35" s="30" t="e">
        <f t="shared" si="5"/>
        <v>#N/A</v>
      </c>
    </row>
    <row r="36" spans="3:68" ht="13.5">
      <c r="C36" s="30" t="e">
        <f>VLOOKUP(MID('1 Input-Output'!C36,C$1,1),list_alpha_q1,2,0)</f>
        <v>#N/A</v>
      </c>
      <c r="D36" s="30" t="e">
        <f>VLOOKUP(MID('1 Input-Output'!C36,D$1,1),list_alpha_q2,2,0)</f>
        <v>#N/A</v>
      </c>
      <c r="E36" s="30" t="e">
        <f>VLOOKUP(MID('1 Input-Output'!C36,E$1,1),list_alpha_r1,2,0)</f>
        <v>#N/A</v>
      </c>
      <c r="F36" s="30" t="e">
        <f>VLOOKUP(MID('1 Input-Output'!C36,F$1,1),list_alpha_r2,2,0)</f>
        <v>#N/A</v>
      </c>
      <c r="G36" s="30" t="e">
        <f>VLOOKUP(MID('1 Input-Output'!C36,G$1,1),list_alpha_q1,2,0)</f>
        <v>#N/A</v>
      </c>
      <c r="H36" s="30" t="e">
        <f>VLOOKUP(MID('1 Input-Output'!C36,H$1,1),list_alpha_q2,2,0)</f>
        <v>#N/A</v>
      </c>
      <c r="I36" s="30" t="e">
        <f>VLOOKUP(MID('1 Input-Output'!C36,I$1,1),list_alpha_r1,2,0)</f>
        <v>#N/A</v>
      </c>
      <c r="J36" s="30" t="e">
        <f>VLOOKUP(MID('1 Input-Output'!C36,J$1,1),list_alpha_r2,2,0)</f>
        <v>#N/A</v>
      </c>
      <c r="K36" s="30" t="e">
        <f>VLOOKUP(MID('1 Input-Output'!C36,K$1,1),list_alpha_q1,2,0)</f>
        <v>#N/A</v>
      </c>
      <c r="L36" s="30" t="e">
        <f>VLOOKUP(MID('1 Input-Output'!C36,L$1,1),list_alpha_q2,2,0)</f>
        <v>#N/A</v>
      </c>
      <c r="M36" s="30" t="e">
        <f>VLOOKUP(MID('1 Input-Output'!C36,M$1,1),list_alpha_r1,2,0)</f>
        <v>#N/A</v>
      </c>
      <c r="N36" s="30" t="e">
        <f>VLOOKUP(MID('1 Input-Output'!C36,N$1,1),list_alpha_r2,2,0)</f>
        <v>#N/A</v>
      </c>
      <c r="O36" s="30" t="e">
        <f>VLOOKUP(MID('1 Input-Output'!C36,O$1,1),list_alpha_q1,2,0)</f>
        <v>#N/A</v>
      </c>
      <c r="P36" s="30" t="e">
        <f>VLOOKUP(MID('1 Input-Output'!C36,P$1,1),list_alpha_q2,2,0)</f>
        <v>#N/A</v>
      </c>
      <c r="Q36" s="30" t="e">
        <f>VLOOKUP(MID('1 Input-Output'!C36,Q$1,1),list_alpha_r1,2,0)</f>
        <v>#N/A</v>
      </c>
      <c r="R36" s="30" t="e">
        <f>VLOOKUP(MID('1 Input-Output'!C36,R$1,1),list_alpha_r2,2,0)</f>
        <v>#N/A</v>
      </c>
      <c r="S36" s="30" t="e">
        <f>VLOOKUP(MID('1 Input-Output'!C36,S$1,1),list_alpha_q1,2,0)</f>
        <v>#N/A</v>
      </c>
      <c r="T36" s="30" t="e">
        <f>VLOOKUP(MID('1 Input-Output'!C36,T$1,1),list_alpha_q2,2,0)</f>
        <v>#N/A</v>
      </c>
      <c r="U36" s="30" t="e">
        <f>VLOOKUP(MID('1 Input-Output'!C36,U$1,1),list_alpha_r1,2,0)</f>
        <v>#N/A</v>
      </c>
      <c r="V36" s="30" t="e">
        <f>VLOOKUP(MID('1 Input-Output'!C36,V$1,1),list_alpha_r2,2,0)</f>
        <v>#N/A</v>
      </c>
      <c r="W36" s="30" t="e">
        <f>VLOOKUP(MID('1 Input-Output'!C36,W$1,1),list_alpha_q1,2,0)</f>
        <v>#N/A</v>
      </c>
      <c r="X36" s="30" t="e">
        <f>VLOOKUP(MID('1 Input-Output'!C36,X$1,1),list_alpha_q2,2,0)</f>
        <v>#N/A</v>
      </c>
      <c r="Y36" s="30" t="e">
        <f>VLOOKUP(MID('1 Input-Output'!C36,Y$1,1),list_alpha_r1,2,0)</f>
        <v>#N/A</v>
      </c>
      <c r="Z36" s="30" t="e">
        <f>VLOOKUP(MID('1 Input-Output'!C36,Z$1,1),list_alpha_r2,2,0)</f>
        <v>#N/A</v>
      </c>
      <c r="AA36" s="30" t="e">
        <f>VLOOKUP(MID('1 Input-Output'!C36,AA$1,1),list_alpha_q1,2,0)</f>
        <v>#N/A</v>
      </c>
      <c r="AB36" s="30" t="e">
        <f>VLOOKUP(MID('1 Input-Output'!C36,AB$1,1),list_alpha_q2,2,0)</f>
        <v>#N/A</v>
      </c>
      <c r="AC36" s="30" t="e">
        <f>VLOOKUP(MID('1 Input-Output'!C36,AC$1,1),list_alpha_r1,2,0)</f>
        <v>#N/A</v>
      </c>
      <c r="AD36" s="30" t="e">
        <f>VLOOKUP(MID('1 Input-Output'!C36,AD$1,1),list_alpha_r2,2,0)</f>
        <v>#N/A</v>
      </c>
      <c r="AE36" s="30" t="e">
        <f>VLOOKUP(MID('1 Input-Output'!C36,AE$1,1),list_alpha_q1,2,0)</f>
        <v>#N/A</v>
      </c>
      <c r="AF36" s="30" t="e">
        <f>VLOOKUP(MID('1 Input-Output'!C36,AF$1,1),list_alpha_q2,2,0)</f>
        <v>#N/A</v>
      </c>
      <c r="AG36" s="30" t="e">
        <f>VLOOKUP(MID('1 Input-Output'!C36,AG$1,1),list_alpha_r1,2,0)</f>
        <v>#N/A</v>
      </c>
      <c r="AH36" s="30" t="e">
        <f>VLOOKUP(MID('1 Input-Output'!C36,AH$1,1),list_alpha_r2,2,0)</f>
        <v>#N/A</v>
      </c>
      <c r="AI36" s="30" t="e">
        <f>VLOOKUP(MID('1 Input-Output'!C36,AI$1,1),list_alpha_q1,2,0)</f>
        <v>#N/A</v>
      </c>
      <c r="AJ36" s="30" t="e">
        <f>VLOOKUP(MID('1 Input-Output'!C36,AJ$1,1),list_alpha_q2,2,0)</f>
        <v>#N/A</v>
      </c>
      <c r="AK36" s="30" t="e">
        <f>VLOOKUP(MID('1 Input-Output'!C36,AK$1,1),list_alpha_r1,2,0)</f>
        <v>#N/A</v>
      </c>
      <c r="AL36" s="30" t="e">
        <f>VLOOKUP(MID('1 Input-Output'!C36,AL$1,1),list_alpha_r2,2,0)</f>
        <v>#N/A</v>
      </c>
      <c r="AM36" s="30" t="e">
        <f>VLOOKUP(MID('1 Input-Output'!C36,AM$1,1),list_alpha_q1,2,0)</f>
        <v>#N/A</v>
      </c>
      <c r="AN36" s="30" t="e">
        <f>VLOOKUP(MID('1 Input-Output'!C36,AN$1,1),list_alpha_q2,2,0)</f>
        <v>#N/A</v>
      </c>
      <c r="AO36" s="30" t="e">
        <f>VLOOKUP(MID('1 Input-Output'!C36,AO$1,1),list_alpha_r1,2,0)</f>
        <v>#N/A</v>
      </c>
      <c r="AP36" s="30" t="e">
        <f>VLOOKUP(MID('1 Input-Output'!C36,AP$1,1),list_alpha_r2,2,0)</f>
        <v>#N/A</v>
      </c>
      <c r="AQ36" s="30" t="e">
        <f>VLOOKUP(MID('1 Input-Output'!C36,AQ$1,1),list_alpha_q1,2,0)</f>
        <v>#N/A</v>
      </c>
      <c r="AR36" s="30" t="e">
        <f>VLOOKUP(MID('1 Input-Output'!C36,AR$1,1),list_alpha_q2,2,0)</f>
        <v>#N/A</v>
      </c>
      <c r="AS36" s="30" t="e">
        <f>VLOOKUP(MID('1 Input-Output'!C36,AS$1,1),list_alpha_r1,2,0)</f>
        <v>#N/A</v>
      </c>
      <c r="AT36" s="30" t="e">
        <f>VLOOKUP(MID('1 Input-Output'!C36,AT$1,1),list_alpha_r2,2,0)</f>
        <v>#N/A</v>
      </c>
      <c r="AU36" s="30" t="e">
        <f>VLOOKUP(MID('1 Input-Output'!C36,AU$1,1),list_alpha_q1,2,0)</f>
        <v>#N/A</v>
      </c>
      <c r="AV36" s="30" t="e">
        <f>VLOOKUP(MID('1 Input-Output'!C36,AV$1,1),list_alpha_q2,2,0)</f>
        <v>#N/A</v>
      </c>
      <c r="AW36" s="30" t="e">
        <f>VLOOKUP(MID('1 Input-Output'!C36,AW$1,1),list_alpha_r1,2,0)</f>
        <v>#N/A</v>
      </c>
      <c r="AX36" s="30" t="e">
        <f>VLOOKUP(MID('1 Input-Output'!C36,AX$1,1),list_alpha_r2,2,0)</f>
        <v>#N/A</v>
      </c>
      <c r="AY36" s="30" t="e">
        <f>VLOOKUP(MID('1 Input-Output'!C36,AY$1,1),list_alpha_q1,2,0)</f>
        <v>#N/A</v>
      </c>
      <c r="AZ36" s="30" t="e">
        <f>VLOOKUP(MID('1 Input-Output'!C36,AZ$1,1),list_alpha_q2,2,0)</f>
        <v>#N/A</v>
      </c>
      <c r="BA36" s="30" t="e">
        <f>VLOOKUP(MID('1 Input-Output'!C36,BA$1,1),list_alpha_r1,2,0)</f>
        <v>#N/A</v>
      </c>
      <c r="BB36" s="30" t="e">
        <f>VLOOKUP(MID('1 Input-Output'!C36,BB$1,1),list_alpha_r2,2,0)</f>
        <v>#N/A</v>
      </c>
      <c r="BC36" s="30" t="e">
        <f>VLOOKUP(MID('1 Input-Output'!C36,BC$1,1),list_alpha_q1,2,0)</f>
        <v>#N/A</v>
      </c>
      <c r="BD36" s="30" t="e">
        <f>VLOOKUP(MID('1 Input-Output'!C36,BD$1,1),list_alpha_q2,2,0)</f>
        <v>#N/A</v>
      </c>
      <c r="BE36" s="30" t="e">
        <f>VLOOKUP(MID('1 Input-Output'!C36,BE$1,1),list_alpha_r1,2,0)</f>
        <v>#N/A</v>
      </c>
      <c r="BF36" s="30" t="e">
        <f>VLOOKUP(MID('1 Input-Output'!C36,BF$1,1),list_alpha_r2,2,0)</f>
        <v>#N/A</v>
      </c>
      <c r="BG36" s="30" t="e">
        <f>MOD('2 Calculation'!C36*'3 Matrices'!$C$4+'2 Calculation'!D36*'3 Matrices'!$E$4+'2 Calculation'!G36*'3 Matrices'!$C$5+'2 Calculation'!H36*'3 Matrices'!$E$5+'2 Calculation'!K36*'3 Matrices'!$C$6+'2 Calculation'!L36*'3 Matrices'!$E$6+'2 Calculation'!O36*'3 Matrices'!$C$7+'2 Calculation'!P36*'3 Matrices'!$E$7+'2 Calculation'!S36*'3 Matrices'!$C$8+'2 Calculation'!T36*'3 Matrices'!$E$8+'2 Calculation'!W36*'3 Matrices'!$C$9+'2 Calculation'!X36*'3 Matrices'!$E$9+'2 Calculation'!AA36*'3 Matrices'!$C$10+'2 Calculation'!AB36*'3 Matrices'!$E$10+'2 Calculation'!AE36*'3 Matrices'!$C$11+'2 Calculation'!AF36*'3 Matrices'!$E$11+'2 Calculation'!AI36*'3 Matrices'!$C$12+'2 Calculation'!AJ36*'3 Matrices'!$E$12+'2 Calculation'!AM36*'3 Matrices'!$C$13+'2 Calculation'!AN36*'3 Matrices'!$E$13+'2 Calculation'!AQ36*'3 Matrices'!$C$14+'2 Calculation'!AR36*'3 Matrices'!$E$14+'2 Calculation'!AU36*'3 Matrices'!$C$15+'2 Calculation'!AV36*'3 Matrices'!$E$15+'2 Calculation'!AY36*'3 Matrices'!$C$16+'2 Calculation'!AZ36*'3 Matrices'!$E$16+'2 Calculation'!BC36*'3 Matrices'!$C$17+'2 Calculation'!BD36*'3 Matrices'!$E$17,2)</f>
        <v>#N/A</v>
      </c>
      <c r="BH36" s="30" t="e">
        <f>MOD('2 Calculation'!C36*'3 Matrices'!$D$4+'2 Calculation'!D36*'3 Matrices'!$F$4+'2 Calculation'!G36*'3 Matrices'!$D$5+'2 Calculation'!H36*'3 Matrices'!$F$5+'2 Calculation'!K36*'3 Matrices'!$D$6+'2 Calculation'!L36*'3 Matrices'!$F$6+'2 Calculation'!O36*'3 Matrices'!$D$7+'2 Calculation'!P36*'3 Matrices'!$F$7+'2 Calculation'!S36*'3 Matrices'!$D$8+'2 Calculation'!T36*'3 Matrices'!$F$8+'2 Calculation'!W36*'3 Matrices'!$D$9+'2 Calculation'!X36*'3 Matrices'!$F$9+'2 Calculation'!AA36*'3 Matrices'!$D$10+'2 Calculation'!AB36*'3 Matrices'!$F$10+'2 Calculation'!AE36*'3 Matrices'!$D$11+'2 Calculation'!AF36*'3 Matrices'!$F$11+'2 Calculation'!AI36*'3 Matrices'!$D$12+'2 Calculation'!AJ36*'3 Matrices'!$F$12+'2 Calculation'!AM36*'3 Matrices'!$D$13+'2 Calculation'!AN36*'3 Matrices'!$F$13+'2 Calculation'!AQ36*'3 Matrices'!$D$14+'2 Calculation'!AR36*'3 Matrices'!$F$14+'2 Calculation'!AU36*'3 Matrices'!$D$15+'2 Calculation'!AV36*'3 Matrices'!$F$15+'2 Calculation'!AY36*'3 Matrices'!$D$16+'2 Calculation'!AZ36*'3 Matrices'!$F$16+'2 Calculation'!BC36*'3 Matrices'!$D$17+'2 Calculation'!BD36*'3 Matrices'!$F$17,2)</f>
        <v>#N/A</v>
      </c>
      <c r="BI36" s="30" t="e">
        <f>MOD('2 Calculation'!E36*'3 Matrices'!$G$4+'2 Calculation'!F36*'3 Matrices'!$I$4+'2 Calculation'!I36*'3 Matrices'!$G$5+'2 Calculation'!J36*'3 Matrices'!$I$5+'2 Calculation'!M36*'3 Matrices'!$G$6+'2 Calculation'!N36*'3 Matrices'!$I$6+'2 Calculation'!Q36*'3 Matrices'!$G$7+'2 Calculation'!R36*'3 Matrices'!$I$7+'2 Calculation'!U36*'3 Matrices'!$G$8+'2 Calculation'!V36*'3 Matrices'!$I$8+'2 Calculation'!Y36*'3 Matrices'!$G$9+'2 Calculation'!Z36*'3 Matrices'!$I$9+'2 Calculation'!AC36*'3 Matrices'!$G$10+'2 Calculation'!AD36*'3 Matrices'!$I$10+'2 Calculation'!AG36*'3 Matrices'!$G$11+'2 Calculation'!AH36*'3 Matrices'!$I$11+'2 Calculation'!AK36*'3 Matrices'!$G$12+'2 Calculation'!AL36*'3 Matrices'!$I$12+'2 Calculation'!AO36*'3 Matrices'!$G$13+'2 Calculation'!AP36*'3 Matrices'!$I$13+'2 Calculation'!AS36*'3 Matrices'!$G$14+'2 Calculation'!AT36*'3 Matrices'!$I$14+'2 Calculation'!AW36*'3 Matrices'!$G$15+'2 Calculation'!AX36*'3 Matrices'!$I$15+'2 Calculation'!BA36*'3 Matrices'!$G$16+'2 Calculation'!BB36*'3 Matrices'!$I$16+'2 Calculation'!BE36*'3 Matrices'!$G$17+'2 Calculation'!BF36*'3 Matrices'!$I$17,3)</f>
        <v>#N/A</v>
      </c>
      <c r="BJ36" s="30" t="e">
        <f>MOD('2 Calculation'!E36*'3 Matrices'!$H$4+'2 Calculation'!F36*'3 Matrices'!$J$4+'2 Calculation'!I36*'3 Matrices'!$H$5+'2 Calculation'!J36*'3 Matrices'!$J$5+'2 Calculation'!M36*'3 Matrices'!$H$6+'2 Calculation'!N36*'3 Matrices'!$J$6+'2 Calculation'!Q36*'3 Matrices'!$H$7+'2 Calculation'!R36*'3 Matrices'!$J$7+'2 Calculation'!U36*'3 Matrices'!$H$8+'2 Calculation'!V36*'3 Matrices'!$J$8+'2 Calculation'!Y36*'3 Matrices'!$H$9+'2 Calculation'!Z36*'3 Matrices'!$J$9+'2 Calculation'!AC36*'3 Matrices'!$H$10+'2 Calculation'!AD36*'3 Matrices'!$J$10+'2 Calculation'!AG36*'3 Matrices'!$H$11+'2 Calculation'!AH36*'3 Matrices'!$J$11+'2 Calculation'!AK36*'3 Matrices'!$H$12+'2 Calculation'!AL36*'3 Matrices'!$J$12+'2 Calculation'!AO36*'3 Matrices'!$H$13+'2 Calculation'!AP36*'3 Matrices'!$J$13+'2 Calculation'!AS36*'3 Matrices'!$H$14+'2 Calculation'!AT36*'3 Matrices'!$J$14+'2 Calculation'!AW36*'3 Matrices'!$H$15+'2 Calculation'!AX36*'3 Matrices'!$J$15+'2 Calculation'!BA36*'3 Matrices'!$H$16+'2 Calculation'!BB36*'3 Matrices'!$J$16+'2 Calculation'!BE36*'3 Matrices'!$H$17+'2 Calculation'!BF36*'3 Matrices'!$J$17,3)</f>
        <v>#N/A</v>
      </c>
      <c r="BK36" s="31" t="e">
        <f>IF(BG36=0,0,IF(BG36=1,1,"Fehler"))</f>
        <v>#N/A</v>
      </c>
      <c r="BL36" s="31" t="e">
        <f>IF(BH36=0,0,IF(BH36=1,1,"Fehler"))</f>
        <v>#N/A</v>
      </c>
      <c r="BM36" s="31" t="e">
        <f>IF(BJ36=0,0,IF(BJ36=1,2,IF(BJ36=2,1,"Fehler")))</f>
        <v>#N/A</v>
      </c>
      <c r="BN36" s="31" t="e">
        <f>IF((BI36+BM36)=0,0,IF((BI36+BM36)=1,2,IF((BI36+BM36)=2,1,IF((BI36+BM36)=3,0,IF((BI36+BM36)=4,2,"Fehler")))))</f>
        <v>#N/A</v>
      </c>
      <c r="BO36" s="30" t="e">
        <f t="shared" si="4"/>
        <v>#N/A</v>
      </c>
      <c r="BP36" s="30" t="e">
        <f t="shared" si="5"/>
        <v>#N/A</v>
      </c>
    </row>
    <row r="37" spans="3:68" ht="13.5">
      <c r="C37" s="30" t="e">
        <f>VLOOKUP(MID('1 Input-Output'!C37,C$1,1),list_alpha_q1,2,0)</f>
        <v>#N/A</v>
      </c>
      <c r="D37" s="30" t="e">
        <f>VLOOKUP(MID('1 Input-Output'!C37,D$1,1),list_alpha_q2,2,0)</f>
        <v>#N/A</v>
      </c>
      <c r="E37" s="30" t="e">
        <f>VLOOKUP(MID('1 Input-Output'!C37,E$1,1),list_alpha_r1,2,0)</f>
        <v>#N/A</v>
      </c>
      <c r="F37" s="30" t="e">
        <f>VLOOKUP(MID('1 Input-Output'!C37,F$1,1),list_alpha_r2,2,0)</f>
        <v>#N/A</v>
      </c>
      <c r="G37" s="30" t="e">
        <f>VLOOKUP(MID('1 Input-Output'!C37,G$1,1),list_alpha_q1,2,0)</f>
        <v>#N/A</v>
      </c>
      <c r="H37" s="30" t="e">
        <f>VLOOKUP(MID('1 Input-Output'!C37,H$1,1),list_alpha_q2,2,0)</f>
        <v>#N/A</v>
      </c>
      <c r="I37" s="30" t="e">
        <f>VLOOKUP(MID('1 Input-Output'!C37,I$1,1),list_alpha_r1,2,0)</f>
        <v>#N/A</v>
      </c>
      <c r="J37" s="30" t="e">
        <f>VLOOKUP(MID('1 Input-Output'!C37,J$1,1),list_alpha_r2,2,0)</f>
        <v>#N/A</v>
      </c>
      <c r="K37" s="30" t="e">
        <f>VLOOKUP(MID('1 Input-Output'!C37,K$1,1),list_alpha_q1,2,0)</f>
        <v>#N/A</v>
      </c>
      <c r="L37" s="30" t="e">
        <f>VLOOKUP(MID('1 Input-Output'!C37,L$1,1),list_alpha_q2,2,0)</f>
        <v>#N/A</v>
      </c>
      <c r="M37" s="30" t="e">
        <f>VLOOKUP(MID('1 Input-Output'!C37,M$1,1),list_alpha_r1,2,0)</f>
        <v>#N/A</v>
      </c>
      <c r="N37" s="30" t="e">
        <f>VLOOKUP(MID('1 Input-Output'!C37,N$1,1),list_alpha_r2,2,0)</f>
        <v>#N/A</v>
      </c>
      <c r="O37" s="30" t="e">
        <f>VLOOKUP(MID('1 Input-Output'!C37,O$1,1),list_alpha_q1,2,0)</f>
        <v>#N/A</v>
      </c>
      <c r="P37" s="30" t="e">
        <f>VLOOKUP(MID('1 Input-Output'!C37,P$1,1),list_alpha_q2,2,0)</f>
        <v>#N/A</v>
      </c>
      <c r="Q37" s="30" t="e">
        <f>VLOOKUP(MID('1 Input-Output'!C37,Q$1,1),list_alpha_r1,2,0)</f>
        <v>#N/A</v>
      </c>
      <c r="R37" s="30" t="e">
        <f>VLOOKUP(MID('1 Input-Output'!C37,R$1,1),list_alpha_r2,2,0)</f>
        <v>#N/A</v>
      </c>
      <c r="S37" s="30" t="e">
        <f>VLOOKUP(MID('1 Input-Output'!C37,S$1,1),list_alpha_q1,2,0)</f>
        <v>#N/A</v>
      </c>
      <c r="T37" s="30" t="e">
        <f>VLOOKUP(MID('1 Input-Output'!C37,T$1,1),list_alpha_q2,2,0)</f>
        <v>#N/A</v>
      </c>
      <c r="U37" s="30" t="e">
        <f>VLOOKUP(MID('1 Input-Output'!C37,U$1,1),list_alpha_r1,2,0)</f>
        <v>#N/A</v>
      </c>
      <c r="V37" s="30" t="e">
        <f>VLOOKUP(MID('1 Input-Output'!C37,V$1,1),list_alpha_r2,2,0)</f>
        <v>#N/A</v>
      </c>
      <c r="W37" s="30" t="e">
        <f>VLOOKUP(MID('1 Input-Output'!C37,W$1,1),list_alpha_q1,2,0)</f>
        <v>#N/A</v>
      </c>
      <c r="X37" s="30" t="e">
        <f>VLOOKUP(MID('1 Input-Output'!C37,X$1,1),list_alpha_q2,2,0)</f>
        <v>#N/A</v>
      </c>
      <c r="Y37" s="30" t="e">
        <f>VLOOKUP(MID('1 Input-Output'!C37,Y$1,1),list_alpha_r1,2,0)</f>
        <v>#N/A</v>
      </c>
      <c r="Z37" s="30" t="e">
        <f>VLOOKUP(MID('1 Input-Output'!C37,Z$1,1),list_alpha_r2,2,0)</f>
        <v>#N/A</v>
      </c>
      <c r="AA37" s="30" t="e">
        <f>VLOOKUP(MID('1 Input-Output'!C37,AA$1,1),list_alpha_q1,2,0)</f>
        <v>#N/A</v>
      </c>
      <c r="AB37" s="30" t="e">
        <f>VLOOKUP(MID('1 Input-Output'!C37,AB$1,1),list_alpha_q2,2,0)</f>
        <v>#N/A</v>
      </c>
      <c r="AC37" s="30" t="e">
        <f>VLOOKUP(MID('1 Input-Output'!C37,AC$1,1),list_alpha_r1,2,0)</f>
        <v>#N/A</v>
      </c>
      <c r="AD37" s="30" t="e">
        <f>VLOOKUP(MID('1 Input-Output'!C37,AD$1,1),list_alpha_r2,2,0)</f>
        <v>#N/A</v>
      </c>
      <c r="AE37" s="30" t="e">
        <f>VLOOKUP(MID('1 Input-Output'!C37,AE$1,1),list_alpha_q1,2,0)</f>
        <v>#N/A</v>
      </c>
      <c r="AF37" s="30" t="e">
        <f>VLOOKUP(MID('1 Input-Output'!C37,AF$1,1),list_alpha_q2,2,0)</f>
        <v>#N/A</v>
      </c>
      <c r="AG37" s="30" t="e">
        <f>VLOOKUP(MID('1 Input-Output'!C37,AG$1,1),list_alpha_r1,2,0)</f>
        <v>#N/A</v>
      </c>
      <c r="AH37" s="30" t="e">
        <f>VLOOKUP(MID('1 Input-Output'!C37,AH$1,1),list_alpha_r2,2,0)</f>
        <v>#N/A</v>
      </c>
      <c r="AI37" s="30" t="e">
        <f>VLOOKUP(MID('1 Input-Output'!C37,AI$1,1),list_alpha_q1,2,0)</f>
        <v>#N/A</v>
      </c>
      <c r="AJ37" s="30" t="e">
        <f>VLOOKUP(MID('1 Input-Output'!C37,AJ$1,1),list_alpha_q2,2,0)</f>
        <v>#N/A</v>
      </c>
      <c r="AK37" s="30" t="e">
        <f>VLOOKUP(MID('1 Input-Output'!C37,AK$1,1),list_alpha_r1,2,0)</f>
        <v>#N/A</v>
      </c>
      <c r="AL37" s="30" t="e">
        <f>VLOOKUP(MID('1 Input-Output'!C37,AL$1,1),list_alpha_r2,2,0)</f>
        <v>#N/A</v>
      </c>
      <c r="AM37" s="30" t="e">
        <f>VLOOKUP(MID('1 Input-Output'!C37,AM$1,1),list_alpha_q1,2,0)</f>
        <v>#N/A</v>
      </c>
      <c r="AN37" s="30" t="e">
        <f>VLOOKUP(MID('1 Input-Output'!C37,AN$1,1),list_alpha_q2,2,0)</f>
        <v>#N/A</v>
      </c>
      <c r="AO37" s="30" t="e">
        <f>VLOOKUP(MID('1 Input-Output'!C37,AO$1,1),list_alpha_r1,2,0)</f>
        <v>#N/A</v>
      </c>
      <c r="AP37" s="30" t="e">
        <f>VLOOKUP(MID('1 Input-Output'!C37,AP$1,1),list_alpha_r2,2,0)</f>
        <v>#N/A</v>
      </c>
      <c r="AQ37" s="30" t="e">
        <f>VLOOKUP(MID('1 Input-Output'!C37,AQ$1,1),list_alpha_q1,2,0)</f>
        <v>#N/A</v>
      </c>
      <c r="AR37" s="30" t="e">
        <f>VLOOKUP(MID('1 Input-Output'!C37,AR$1,1),list_alpha_q2,2,0)</f>
        <v>#N/A</v>
      </c>
      <c r="AS37" s="30" t="e">
        <f>VLOOKUP(MID('1 Input-Output'!C37,AS$1,1),list_alpha_r1,2,0)</f>
        <v>#N/A</v>
      </c>
      <c r="AT37" s="30" t="e">
        <f>VLOOKUP(MID('1 Input-Output'!C37,AT$1,1),list_alpha_r2,2,0)</f>
        <v>#N/A</v>
      </c>
      <c r="AU37" s="30" t="e">
        <f>VLOOKUP(MID('1 Input-Output'!C37,AU$1,1),list_alpha_q1,2,0)</f>
        <v>#N/A</v>
      </c>
      <c r="AV37" s="30" t="e">
        <f>VLOOKUP(MID('1 Input-Output'!C37,AV$1,1),list_alpha_q2,2,0)</f>
        <v>#N/A</v>
      </c>
      <c r="AW37" s="30" t="e">
        <f>VLOOKUP(MID('1 Input-Output'!C37,AW$1,1),list_alpha_r1,2,0)</f>
        <v>#N/A</v>
      </c>
      <c r="AX37" s="30" t="e">
        <f>VLOOKUP(MID('1 Input-Output'!C37,AX$1,1),list_alpha_r2,2,0)</f>
        <v>#N/A</v>
      </c>
      <c r="AY37" s="30" t="e">
        <f>VLOOKUP(MID('1 Input-Output'!C37,AY$1,1),list_alpha_q1,2,0)</f>
        <v>#N/A</v>
      </c>
      <c r="AZ37" s="30" t="e">
        <f>VLOOKUP(MID('1 Input-Output'!C37,AZ$1,1),list_alpha_q2,2,0)</f>
        <v>#N/A</v>
      </c>
      <c r="BA37" s="30" t="e">
        <f>VLOOKUP(MID('1 Input-Output'!C37,BA$1,1),list_alpha_r1,2,0)</f>
        <v>#N/A</v>
      </c>
      <c r="BB37" s="30" t="e">
        <f>VLOOKUP(MID('1 Input-Output'!C37,BB$1,1),list_alpha_r2,2,0)</f>
        <v>#N/A</v>
      </c>
      <c r="BC37" s="30" t="e">
        <f>VLOOKUP(MID('1 Input-Output'!C37,BC$1,1),list_alpha_q1,2,0)</f>
        <v>#N/A</v>
      </c>
      <c r="BD37" s="30" t="e">
        <f>VLOOKUP(MID('1 Input-Output'!C37,BD$1,1),list_alpha_q2,2,0)</f>
        <v>#N/A</v>
      </c>
      <c r="BE37" s="30" t="e">
        <f>VLOOKUP(MID('1 Input-Output'!C37,BE$1,1),list_alpha_r1,2,0)</f>
        <v>#N/A</v>
      </c>
      <c r="BF37" s="30" t="e">
        <f>VLOOKUP(MID('1 Input-Output'!C37,BF$1,1),list_alpha_r2,2,0)</f>
        <v>#N/A</v>
      </c>
      <c r="BG37" s="30" t="e">
        <f>MOD('2 Calculation'!C37*'3 Matrices'!$C$4+'2 Calculation'!D37*'3 Matrices'!$E$4+'2 Calculation'!G37*'3 Matrices'!$C$5+'2 Calculation'!H37*'3 Matrices'!$E$5+'2 Calculation'!K37*'3 Matrices'!$C$6+'2 Calculation'!L37*'3 Matrices'!$E$6+'2 Calculation'!O37*'3 Matrices'!$C$7+'2 Calculation'!P37*'3 Matrices'!$E$7+'2 Calculation'!S37*'3 Matrices'!$C$8+'2 Calculation'!T37*'3 Matrices'!$E$8+'2 Calculation'!W37*'3 Matrices'!$C$9+'2 Calculation'!X37*'3 Matrices'!$E$9+'2 Calculation'!AA37*'3 Matrices'!$C$10+'2 Calculation'!AB37*'3 Matrices'!$E$10+'2 Calculation'!AE37*'3 Matrices'!$C$11+'2 Calculation'!AF37*'3 Matrices'!$E$11+'2 Calculation'!AI37*'3 Matrices'!$C$12+'2 Calculation'!AJ37*'3 Matrices'!$E$12+'2 Calculation'!AM37*'3 Matrices'!$C$13+'2 Calculation'!AN37*'3 Matrices'!$E$13+'2 Calculation'!AQ37*'3 Matrices'!$C$14+'2 Calculation'!AR37*'3 Matrices'!$E$14+'2 Calculation'!AU37*'3 Matrices'!$C$15+'2 Calculation'!AV37*'3 Matrices'!$E$15+'2 Calculation'!AY37*'3 Matrices'!$C$16+'2 Calculation'!AZ37*'3 Matrices'!$E$16+'2 Calculation'!BC37*'3 Matrices'!$C$17+'2 Calculation'!BD37*'3 Matrices'!$E$17,2)</f>
        <v>#N/A</v>
      </c>
      <c r="BH37" s="30" t="e">
        <f>MOD('2 Calculation'!C37*'3 Matrices'!$D$4+'2 Calculation'!D37*'3 Matrices'!$F$4+'2 Calculation'!G37*'3 Matrices'!$D$5+'2 Calculation'!H37*'3 Matrices'!$F$5+'2 Calculation'!K37*'3 Matrices'!$D$6+'2 Calculation'!L37*'3 Matrices'!$F$6+'2 Calculation'!O37*'3 Matrices'!$D$7+'2 Calculation'!P37*'3 Matrices'!$F$7+'2 Calculation'!S37*'3 Matrices'!$D$8+'2 Calculation'!T37*'3 Matrices'!$F$8+'2 Calculation'!W37*'3 Matrices'!$D$9+'2 Calculation'!X37*'3 Matrices'!$F$9+'2 Calculation'!AA37*'3 Matrices'!$D$10+'2 Calculation'!AB37*'3 Matrices'!$F$10+'2 Calculation'!AE37*'3 Matrices'!$D$11+'2 Calculation'!AF37*'3 Matrices'!$F$11+'2 Calculation'!AI37*'3 Matrices'!$D$12+'2 Calculation'!AJ37*'3 Matrices'!$F$12+'2 Calculation'!AM37*'3 Matrices'!$D$13+'2 Calculation'!AN37*'3 Matrices'!$F$13+'2 Calculation'!AQ37*'3 Matrices'!$D$14+'2 Calculation'!AR37*'3 Matrices'!$F$14+'2 Calculation'!AU37*'3 Matrices'!$D$15+'2 Calculation'!AV37*'3 Matrices'!$F$15+'2 Calculation'!AY37*'3 Matrices'!$D$16+'2 Calculation'!AZ37*'3 Matrices'!$F$16+'2 Calculation'!BC37*'3 Matrices'!$D$17+'2 Calculation'!BD37*'3 Matrices'!$F$17,2)</f>
        <v>#N/A</v>
      </c>
      <c r="BI37" s="30" t="e">
        <f>MOD('2 Calculation'!E37*'3 Matrices'!$G$4+'2 Calculation'!F37*'3 Matrices'!$I$4+'2 Calculation'!I37*'3 Matrices'!$G$5+'2 Calculation'!J37*'3 Matrices'!$I$5+'2 Calculation'!M37*'3 Matrices'!$G$6+'2 Calculation'!N37*'3 Matrices'!$I$6+'2 Calculation'!Q37*'3 Matrices'!$G$7+'2 Calculation'!R37*'3 Matrices'!$I$7+'2 Calculation'!U37*'3 Matrices'!$G$8+'2 Calculation'!V37*'3 Matrices'!$I$8+'2 Calculation'!Y37*'3 Matrices'!$G$9+'2 Calculation'!Z37*'3 Matrices'!$I$9+'2 Calculation'!AC37*'3 Matrices'!$G$10+'2 Calculation'!AD37*'3 Matrices'!$I$10+'2 Calculation'!AG37*'3 Matrices'!$G$11+'2 Calculation'!AH37*'3 Matrices'!$I$11+'2 Calculation'!AK37*'3 Matrices'!$G$12+'2 Calculation'!AL37*'3 Matrices'!$I$12+'2 Calculation'!AO37*'3 Matrices'!$G$13+'2 Calculation'!AP37*'3 Matrices'!$I$13+'2 Calculation'!AS37*'3 Matrices'!$G$14+'2 Calculation'!AT37*'3 Matrices'!$I$14+'2 Calculation'!AW37*'3 Matrices'!$G$15+'2 Calculation'!AX37*'3 Matrices'!$I$15+'2 Calculation'!BA37*'3 Matrices'!$G$16+'2 Calculation'!BB37*'3 Matrices'!$I$16+'2 Calculation'!BE37*'3 Matrices'!$G$17+'2 Calculation'!BF37*'3 Matrices'!$I$17,3)</f>
        <v>#N/A</v>
      </c>
      <c r="BJ37" s="30" t="e">
        <f>MOD('2 Calculation'!E37*'3 Matrices'!$H$4+'2 Calculation'!F37*'3 Matrices'!$J$4+'2 Calculation'!I37*'3 Matrices'!$H$5+'2 Calculation'!J37*'3 Matrices'!$J$5+'2 Calculation'!M37*'3 Matrices'!$H$6+'2 Calculation'!N37*'3 Matrices'!$J$6+'2 Calculation'!Q37*'3 Matrices'!$H$7+'2 Calculation'!R37*'3 Matrices'!$J$7+'2 Calculation'!U37*'3 Matrices'!$H$8+'2 Calculation'!V37*'3 Matrices'!$J$8+'2 Calculation'!Y37*'3 Matrices'!$H$9+'2 Calculation'!Z37*'3 Matrices'!$J$9+'2 Calculation'!AC37*'3 Matrices'!$H$10+'2 Calculation'!AD37*'3 Matrices'!$J$10+'2 Calculation'!AG37*'3 Matrices'!$H$11+'2 Calculation'!AH37*'3 Matrices'!$J$11+'2 Calculation'!AK37*'3 Matrices'!$H$12+'2 Calculation'!AL37*'3 Matrices'!$J$12+'2 Calculation'!AO37*'3 Matrices'!$H$13+'2 Calculation'!AP37*'3 Matrices'!$J$13+'2 Calculation'!AS37*'3 Matrices'!$H$14+'2 Calculation'!AT37*'3 Matrices'!$J$14+'2 Calculation'!AW37*'3 Matrices'!$H$15+'2 Calculation'!AX37*'3 Matrices'!$J$15+'2 Calculation'!BA37*'3 Matrices'!$H$16+'2 Calculation'!BB37*'3 Matrices'!$J$16+'2 Calculation'!BE37*'3 Matrices'!$H$17+'2 Calculation'!BF37*'3 Matrices'!$J$17,3)</f>
        <v>#N/A</v>
      </c>
      <c r="BK37" s="31" t="e">
        <f>IF(BG37=0,0,IF(BG37=1,1,"Fehler"))</f>
        <v>#N/A</v>
      </c>
      <c r="BL37" s="31" t="e">
        <f>IF(BH37=0,0,IF(BH37=1,1,"Fehler"))</f>
        <v>#N/A</v>
      </c>
      <c r="BM37" s="31" t="e">
        <f>IF(BJ37=0,0,IF(BJ37=1,2,IF(BJ37=2,1,"Fehler")))</f>
        <v>#N/A</v>
      </c>
      <c r="BN37" s="31" t="e">
        <f>IF((BI37+BM37)=0,0,IF((BI37+BM37)=1,2,IF((BI37+BM37)=2,1,IF((BI37+BM37)=3,0,IF((BI37+BM37)=4,2,"Fehler")))))</f>
        <v>#N/A</v>
      </c>
      <c r="BO37" s="30" t="e">
        <f t="shared" si="4"/>
        <v>#N/A</v>
      </c>
      <c r="BP37" s="30" t="e">
        <f t="shared" si="5"/>
        <v>#N/A</v>
      </c>
    </row>
    <row r="38" spans="3:68" ht="13.5">
      <c r="C38" s="30" t="e">
        <f>VLOOKUP(MID('1 Input-Output'!C38,C$1,1),list_alpha_q1,2,0)</f>
        <v>#N/A</v>
      </c>
      <c r="D38" s="30" t="e">
        <f>VLOOKUP(MID('1 Input-Output'!C38,D$1,1),list_alpha_q2,2,0)</f>
        <v>#N/A</v>
      </c>
      <c r="E38" s="30" t="e">
        <f>VLOOKUP(MID('1 Input-Output'!C38,E$1,1),list_alpha_r1,2,0)</f>
        <v>#N/A</v>
      </c>
      <c r="F38" s="30" t="e">
        <f>VLOOKUP(MID('1 Input-Output'!C38,F$1,1),list_alpha_r2,2,0)</f>
        <v>#N/A</v>
      </c>
      <c r="G38" s="30" t="e">
        <f>VLOOKUP(MID('1 Input-Output'!C38,G$1,1),list_alpha_q1,2,0)</f>
        <v>#N/A</v>
      </c>
      <c r="H38" s="30" t="e">
        <f>VLOOKUP(MID('1 Input-Output'!C38,H$1,1),list_alpha_q2,2,0)</f>
        <v>#N/A</v>
      </c>
      <c r="I38" s="30" t="e">
        <f>VLOOKUP(MID('1 Input-Output'!C38,I$1,1),list_alpha_r1,2,0)</f>
        <v>#N/A</v>
      </c>
      <c r="J38" s="30" t="e">
        <f>VLOOKUP(MID('1 Input-Output'!C38,J$1,1),list_alpha_r2,2,0)</f>
        <v>#N/A</v>
      </c>
      <c r="K38" s="30" t="e">
        <f>VLOOKUP(MID('1 Input-Output'!C38,K$1,1),list_alpha_q1,2,0)</f>
        <v>#N/A</v>
      </c>
      <c r="L38" s="30" t="e">
        <f>VLOOKUP(MID('1 Input-Output'!C38,L$1,1),list_alpha_q2,2,0)</f>
        <v>#N/A</v>
      </c>
      <c r="M38" s="30" t="e">
        <f>VLOOKUP(MID('1 Input-Output'!C38,M$1,1),list_alpha_r1,2,0)</f>
        <v>#N/A</v>
      </c>
      <c r="N38" s="30" t="e">
        <f>VLOOKUP(MID('1 Input-Output'!C38,N$1,1),list_alpha_r2,2,0)</f>
        <v>#N/A</v>
      </c>
      <c r="O38" s="30" t="e">
        <f>VLOOKUP(MID('1 Input-Output'!C38,O$1,1),list_alpha_q1,2,0)</f>
        <v>#N/A</v>
      </c>
      <c r="P38" s="30" t="e">
        <f>VLOOKUP(MID('1 Input-Output'!C38,P$1,1),list_alpha_q2,2,0)</f>
        <v>#N/A</v>
      </c>
      <c r="Q38" s="30" t="e">
        <f>VLOOKUP(MID('1 Input-Output'!C38,Q$1,1),list_alpha_r1,2,0)</f>
        <v>#N/A</v>
      </c>
      <c r="R38" s="30" t="e">
        <f>VLOOKUP(MID('1 Input-Output'!C38,R$1,1),list_alpha_r2,2,0)</f>
        <v>#N/A</v>
      </c>
      <c r="S38" s="30" t="e">
        <f>VLOOKUP(MID('1 Input-Output'!C38,S$1,1),list_alpha_q1,2,0)</f>
        <v>#N/A</v>
      </c>
      <c r="T38" s="30" t="e">
        <f>VLOOKUP(MID('1 Input-Output'!C38,T$1,1),list_alpha_q2,2,0)</f>
        <v>#N/A</v>
      </c>
      <c r="U38" s="30" t="e">
        <f>VLOOKUP(MID('1 Input-Output'!C38,U$1,1),list_alpha_r1,2,0)</f>
        <v>#N/A</v>
      </c>
      <c r="V38" s="30" t="e">
        <f>VLOOKUP(MID('1 Input-Output'!C38,V$1,1),list_alpha_r2,2,0)</f>
        <v>#N/A</v>
      </c>
      <c r="W38" s="30" t="e">
        <f>VLOOKUP(MID('1 Input-Output'!C38,W$1,1),list_alpha_q1,2,0)</f>
        <v>#N/A</v>
      </c>
      <c r="X38" s="30" t="e">
        <f>VLOOKUP(MID('1 Input-Output'!C38,X$1,1),list_alpha_q2,2,0)</f>
        <v>#N/A</v>
      </c>
      <c r="Y38" s="30" t="e">
        <f>VLOOKUP(MID('1 Input-Output'!C38,Y$1,1),list_alpha_r1,2,0)</f>
        <v>#N/A</v>
      </c>
      <c r="Z38" s="30" t="e">
        <f>VLOOKUP(MID('1 Input-Output'!C38,Z$1,1),list_alpha_r2,2,0)</f>
        <v>#N/A</v>
      </c>
      <c r="AA38" s="30" t="e">
        <f>VLOOKUP(MID('1 Input-Output'!C38,AA$1,1),list_alpha_q1,2,0)</f>
        <v>#N/A</v>
      </c>
      <c r="AB38" s="30" t="e">
        <f>VLOOKUP(MID('1 Input-Output'!C38,AB$1,1),list_alpha_q2,2,0)</f>
        <v>#N/A</v>
      </c>
      <c r="AC38" s="30" t="e">
        <f>VLOOKUP(MID('1 Input-Output'!C38,AC$1,1),list_alpha_r1,2,0)</f>
        <v>#N/A</v>
      </c>
      <c r="AD38" s="30" t="e">
        <f>VLOOKUP(MID('1 Input-Output'!C38,AD$1,1),list_alpha_r2,2,0)</f>
        <v>#N/A</v>
      </c>
      <c r="AE38" s="30" t="e">
        <f>VLOOKUP(MID('1 Input-Output'!C38,AE$1,1),list_alpha_q1,2,0)</f>
        <v>#N/A</v>
      </c>
      <c r="AF38" s="30" t="e">
        <f>VLOOKUP(MID('1 Input-Output'!C38,AF$1,1),list_alpha_q2,2,0)</f>
        <v>#N/A</v>
      </c>
      <c r="AG38" s="30" t="e">
        <f>VLOOKUP(MID('1 Input-Output'!C38,AG$1,1),list_alpha_r1,2,0)</f>
        <v>#N/A</v>
      </c>
      <c r="AH38" s="30" t="e">
        <f>VLOOKUP(MID('1 Input-Output'!C38,AH$1,1),list_alpha_r2,2,0)</f>
        <v>#N/A</v>
      </c>
      <c r="AI38" s="30" t="e">
        <f>VLOOKUP(MID('1 Input-Output'!C38,AI$1,1),list_alpha_q1,2,0)</f>
        <v>#N/A</v>
      </c>
      <c r="AJ38" s="30" t="e">
        <f>VLOOKUP(MID('1 Input-Output'!C38,AJ$1,1),list_alpha_q2,2,0)</f>
        <v>#N/A</v>
      </c>
      <c r="AK38" s="30" t="e">
        <f>VLOOKUP(MID('1 Input-Output'!C38,AK$1,1),list_alpha_r1,2,0)</f>
        <v>#N/A</v>
      </c>
      <c r="AL38" s="30" t="e">
        <f>VLOOKUP(MID('1 Input-Output'!C38,AL$1,1),list_alpha_r2,2,0)</f>
        <v>#N/A</v>
      </c>
      <c r="AM38" s="30" t="e">
        <f>VLOOKUP(MID('1 Input-Output'!C38,AM$1,1),list_alpha_q1,2,0)</f>
        <v>#N/A</v>
      </c>
      <c r="AN38" s="30" t="e">
        <f>VLOOKUP(MID('1 Input-Output'!C38,AN$1,1),list_alpha_q2,2,0)</f>
        <v>#N/A</v>
      </c>
      <c r="AO38" s="30" t="e">
        <f>VLOOKUP(MID('1 Input-Output'!C38,AO$1,1),list_alpha_r1,2,0)</f>
        <v>#N/A</v>
      </c>
      <c r="AP38" s="30" t="e">
        <f>VLOOKUP(MID('1 Input-Output'!C38,AP$1,1),list_alpha_r2,2,0)</f>
        <v>#N/A</v>
      </c>
      <c r="AQ38" s="30" t="e">
        <f>VLOOKUP(MID('1 Input-Output'!C38,AQ$1,1),list_alpha_q1,2,0)</f>
        <v>#N/A</v>
      </c>
      <c r="AR38" s="30" t="e">
        <f>VLOOKUP(MID('1 Input-Output'!C38,AR$1,1),list_alpha_q2,2,0)</f>
        <v>#N/A</v>
      </c>
      <c r="AS38" s="30" t="e">
        <f>VLOOKUP(MID('1 Input-Output'!C38,AS$1,1),list_alpha_r1,2,0)</f>
        <v>#N/A</v>
      </c>
      <c r="AT38" s="30" t="e">
        <f>VLOOKUP(MID('1 Input-Output'!C38,AT$1,1),list_alpha_r2,2,0)</f>
        <v>#N/A</v>
      </c>
      <c r="AU38" s="30" t="e">
        <f>VLOOKUP(MID('1 Input-Output'!C38,AU$1,1),list_alpha_q1,2,0)</f>
        <v>#N/A</v>
      </c>
      <c r="AV38" s="30" t="e">
        <f>VLOOKUP(MID('1 Input-Output'!C38,AV$1,1),list_alpha_q2,2,0)</f>
        <v>#N/A</v>
      </c>
      <c r="AW38" s="30" t="e">
        <f>VLOOKUP(MID('1 Input-Output'!C38,AW$1,1),list_alpha_r1,2,0)</f>
        <v>#N/A</v>
      </c>
      <c r="AX38" s="30" t="e">
        <f>VLOOKUP(MID('1 Input-Output'!C38,AX$1,1),list_alpha_r2,2,0)</f>
        <v>#N/A</v>
      </c>
      <c r="AY38" s="30" t="e">
        <f>VLOOKUP(MID('1 Input-Output'!C38,AY$1,1),list_alpha_q1,2,0)</f>
        <v>#N/A</v>
      </c>
      <c r="AZ38" s="30" t="e">
        <f>VLOOKUP(MID('1 Input-Output'!C38,AZ$1,1),list_alpha_q2,2,0)</f>
        <v>#N/A</v>
      </c>
      <c r="BA38" s="30" t="e">
        <f>VLOOKUP(MID('1 Input-Output'!C38,BA$1,1),list_alpha_r1,2,0)</f>
        <v>#N/A</v>
      </c>
      <c r="BB38" s="30" t="e">
        <f>VLOOKUP(MID('1 Input-Output'!C38,BB$1,1),list_alpha_r2,2,0)</f>
        <v>#N/A</v>
      </c>
      <c r="BC38" s="30" t="e">
        <f>VLOOKUP(MID('1 Input-Output'!C38,BC$1,1),list_alpha_q1,2,0)</f>
        <v>#N/A</v>
      </c>
      <c r="BD38" s="30" t="e">
        <f>VLOOKUP(MID('1 Input-Output'!C38,BD$1,1),list_alpha_q2,2,0)</f>
        <v>#N/A</v>
      </c>
      <c r="BE38" s="30" t="e">
        <f>VLOOKUP(MID('1 Input-Output'!C38,BE$1,1),list_alpha_r1,2,0)</f>
        <v>#N/A</v>
      </c>
      <c r="BF38" s="30" t="e">
        <f>VLOOKUP(MID('1 Input-Output'!C38,BF$1,1),list_alpha_r2,2,0)</f>
        <v>#N/A</v>
      </c>
      <c r="BG38" s="30" t="e">
        <f>MOD('2 Calculation'!C38*'3 Matrices'!$C$4+'2 Calculation'!D38*'3 Matrices'!$E$4+'2 Calculation'!G38*'3 Matrices'!$C$5+'2 Calculation'!H38*'3 Matrices'!$E$5+'2 Calculation'!K38*'3 Matrices'!$C$6+'2 Calculation'!L38*'3 Matrices'!$E$6+'2 Calculation'!O38*'3 Matrices'!$C$7+'2 Calculation'!P38*'3 Matrices'!$E$7+'2 Calculation'!S38*'3 Matrices'!$C$8+'2 Calculation'!T38*'3 Matrices'!$E$8+'2 Calculation'!W38*'3 Matrices'!$C$9+'2 Calculation'!X38*'3 Matrices'!$E$9+'2 Calculation'!AA38*'3 Matrices'!$C$10+'2 Calculation'!AB38*'3 Matrices'!$E$10+'2 Calculation'!AE38*'3 Matrices'!$C$11+'2 Calculation'!AF38*'3 Matrices'!$E$11+'2 Calculation'!AI38*'3 Matrices'!$C$12+'2 Calculation'!AJ38*'3 Matrices'!$E$12+'2 Calculation'!AM38*'3 Matrices'!$C$13+'2 Calculation'!AN38*'3 Matrices'!$E$13+'2 Calculation'!AQ38*'3 Matrices'!$C$14+'2 Calculation'!AR38*'3 Matrices'!$E$14+'2 Calculation'!AU38*'3 Matrices'!$C$15+'2 Calculation'!AV38*'3 Matrices'!$E$15+'2 Calculation'!AY38*'3 Matrices'!$C$16+'2 Calculation'!AZ38*'3 Matrices'!$E$16+'2 Calculation'!BC38*'3 Matrices'!$C$17+'2 Calculation'!BD38*'3 Matrices'!$E$17,2)</f>
        <v>#N/A</v>
      </c>
      <c r="BH38" s="30" t="e">
        <f>MOD('2 Calculation'!C38*'3 Matrices'!$D$4+'2 Calculation'!D38*'3 Matrices'!$F$4+'2 Calculation'!G38*'3 Matrices'!$D$5+'2 Calculation'!H38*'3 Matrices'!$F$5+'2 Calculation'!K38*'3 Matrices'!$D$6+'2 Calculation'!L38*'3 Matrices'!$F$6+'2 Calculation'!O38*'3 Matrices'!$D$7+'2 Calculation'!P38*'3 Matrices'!$F$7+'2 Calculation'!S38*'3 Matrices'!$D$8+'2 Calculation'!T38*'3 Matrices'!$F$8+'2 Calculation'!W38*'3 Matrices'!$D$9+'2 Calculation'!X38*'3 Matrices'!$F$9+'2 Calculation'!AA38*'3 Matrices'!$D$10+'2 Calculation'!AB38*'3 Matrices'!$F$10+'2 Calculation'!AE38*'3 Matrices'!$D$11+'2 Calculation'!AF38*'3 Matrices'!$F$11+'2 Calculation'!AI38*'3 Matrices'!$D$12+'2 Calculation'!AJ38*'3 Matrices'!$F$12+'2 Calculation'!AM38*'3 Matrices'!$D$13+'2 Calculation'!AN38*'3 Matrices'!$F$13+'2 Calculation'!AQ38*'3 Matrices'!$D$14+'2 Calculation'!AR38*'3 Matrices'!$F$14+'2 Calculation'!AU38*'3 Matrices'!$D$15+'2 Calculation'!AV38*'3 Matrices'!$F$15+'2 Calculation'!AY38*'3 Matrices'!$D$16+'2 Calculation'!AZ38*'3 Matrices'!$F$16+'2 Calculation'!BC38*'3 Matrices'!$D$17+'2 Calculation'!BD38*'3 Matrices'!$F$17,2)</f>
        <v>#N/A</v>
      </c>
      <c r="BI38" s="30" t="e">
        <f>MOD('2 Calculation'!E38*'3 Matrices'!$G$4+'2 Calculation'!F38*'3 Matrices'!$I$4+'2 Calculation'!I38*'3 Matrices'!$G$5+'2 Calculation'!J38*'3 Matrices'!$I$5+'2 Calculation'!M38*'3 Matrices'!$G$6+'2 Calculation'!N38*'3 Matrices'!$I$6+'2 Calculation'!Q38*'3 Matrices'!$G$7+'2 Calculation'!R38*'3 Matrices'!$I$7+'2 Calculation'!U38*'3 Matrices'!$G$8+'2 Calculation'!V38*'3 Matrices'!$I$8+'2 Calculation'!Y38*'3 Matrices'!$G$9+'2 Calculation'!Z38*'3 Matrices'!$I$9+'2 Calculation'!AC38*'3 Matrices'!$G$10+'2 Calculation'!AD38*'3 Matrices'!$I$10+'2 Calculation'!AG38*'3 Matrices'!$G$11+'2 Calculation'!AH38*'3 Matrices'!$I$11+'2 Calculation'!AK38*'3 Matrices'!$G$12+'2 Calculation'!AL38*'3 Matrices'!$I$12+'2 Calculation'!AO38*'3 Matrices'!$G$13+'2 Calculation'!AP38*'3 Matrices'!$I$13+'2 Calculation'!AS38*'3 Matrices'!$G$14+'2 Calculation'!AT38*'3 Matrices'!$I$14+'2 Calculation'!AW38*'3 Matrices'!$G$15+'2 Calculation'!AX38*'3 Matrices'!$I$15+'2 Calculation'!BA38*'3 Matrices'!$G$16+'2 Calculation'!BB38*'3 Matrices'!$I$16+'2 Calculation'!BE38*'3 Matrices'!$G$17+'2 Calculation'!BF38*'3 Matrices'!$I$17,3)</f>
        <v>#N/A</v>
      </c>
      <c r="BJ38" s="30" t="e">
        <f>MOD('2 Calculation'!E38*'3 Matrices'!$H$4+'2 Calculation'!F38*'3 Matrices'!$J$4+'2 Calculation'!I38*'3 Matrices'!$H$5+'2 Calculation'!J38*'3 Matrices'!$J$5+'2 Calculation'!M38*'3 Matrices'!$H$6+'2 Calculation'!N38*'3 Matrices'!$J$6+'2 Calculation'!Q38*'3 Matrices'!$H$7+'2 Calculation'!R38*'3 Matrices'!$J$7+'2 Calculation'!U38*'3 Matrices'!$H$8+'2 Calculation'!V38*'3 Matrices'!$J$8+'2 Calculation'!Y38*'3 Matrices'!$H$9+'2 Calculation'!Z38*'3 Matrices'!$J$9+'2 Calculation'!AC38*'3 Matrices'!$H$10+'2 Calculation'!AD38*'3 Matrices'!$J$10+'2 Calculation'!AG38*'3 Matrices'!$H$11+'2 Calculation'!AH38*'3 Matrices'!$J$11+'2 Calculation'!AK38*'3 Matrices'!$H$12+'2 Calculation'!AL38*'3 Matrices'!$J$12+'2 Calculation'!AO38*'3 Matrices'!$H$13+'2 Calculation'!AP38*'3 Matrices'!$J$13+'2 Calculation'!AS38*'3 Matrices'!$H$14+'2 Calculation'!AT38*'3 Matrices'!$J$14+'2 Calculation'!AW38*'3 Matrices'!$H$15+'2 Calculation'!AX38*'3 Matrices'!$J$15+'2 Calculation'!BA38*'3 Matrices'!$H$16+'2 Calculation'!BB38*'3 Matrices'!$J$16+'2 Calculation'!BE38*'3 Matrices'!$H$17+'2 Calculation'!BF38*'3 Matrices'!$J$17,3)</f>
        <v>#N/A</v>
      </c>
      <c r="BK38" s="31" t="e">
        <f>IF(BG38=0,0,IF(BG38=1,1,"Fehler"))</f>
        <v>#N/A</v>
      </c>
      <c r="BL38" s="31" t="e">
        <f>IF(BH38=0,0,IF(BH38=1,1,"Fehler"))</f>
        <v>#N/A</v>
      </c>
      <c r="BM38" s="31" t="e">
        <f>IF(BJ38=0,0,IF(BJ38=1,2,IF(BJ38=2,1,"Fehler")))</f>
        <v>#N/A</v>
      </c>
      <c r="BN38" s="31" t="e">
        <f>IF((BI38+BM38)=0,0,IF((BI38+BM38)=1,2,IF((BI38+BM38)=2,1,IF((BI38+BM38)=3,0,IF((BI38+BM38)=4,2,"Fehler")))))</f>
        <v>#N/A</v>
      </c>
      <c r="BO38" s="30" t="e">
        <f t="shared" si="4"/>
        <v>#N/A</v>
      </c>
      <c r="BP38" s="30" t="e">
        <f t="shared" si="5"/>
        <v>#N/A</v>
      </c>
    </row>
    <row r="39" spans="3:68" ht="13.5">
      <c r="C39" s="30" t="e">
        <f>VLOOKUP(MID('1 Input-Output'!C39,C$1,1),list_alpha_q1,2,0)</f>
        <v>#N/A</v>
      </c>
      <c r="D39" s="30" t="e">
        <f>VLOOKUP(MID('1 Input-Output'!C39,D$1,1),list_alpha_q2,2,0)</f>
        <v>#N/A</v>
      </c>
      <c r="E39" s="30" t="e">
        <f>VLOOKUP(MID('1 Input-Output'!C39,E$1,1),list_alpha_r1,2,0)</f>
        <v>#N/A</v>
      </c>
      <c r="F39" s="30" t="e">
        <f>VLOOKUP(MID('1 Input-Output'!C39,F$1,1),list_alpha_r2,2,0)</f>
        <v>#N/A</v>
      </c>
      <c r="G39" s="30" t="e">
        <f>VLOOKUP(MID('1 Input-Output'!C39,G$1,1),list_alpha_q1,2,0)</f>
        <v>#N/A</v>
      </c>
      <c r="H39" s="30" t="e">
        <f>VLOOKUP(MID('1 Input-Output'!C39,H$1,1),list_alpha_q2,2,0)</f>
        <v>#N/A</v>
      </c>
      <c r="I39" s="30" t="e">
        <f>VLOOKUP(MID('1 Input-Output'!C39,I$1,1),list_alpha_r1,2,0)</f>
        <v>#N/A</v>
      </c>
      <c r="J39" s="30" t="e">
        <f>VLOOKUP(MID('1 Input-Output'!C39,J$1,1),list_alpha_r2,2,0)</f>
        <v>#N/A</v>
      </c>
      <c r="K39" s="30" t="e">
        <f>VLOOKUP(MID('1 Input-Output'!C39,K$1,1),list_alpha_q1,2,0)</f>
        <v>#N/A</v>
      </c>
      <c r="L39" s="30" t="e">
        <f>VLOOKUP(MID('1 Input-Output'!C39,L$1,1),list_alpha_q2,2,0)</f>
        <v>#N/A</v>
      </c>
      <c r="M39" s="30" t="e">
        <f>VLOOKUP(MID('1 Input-Output'!C39,M$1,1),list_alpha_r1,2,0)</f>
        <v>#N/A</v>
      </c>
      <c r="N39" s="30" t="e">
        <f>VLOOKUP(MID('1 Input-Output'!C39,N$1,1),list_alpha_r2,2,0)</f>
        <v>#N/A</v>
      </c>
      <c r="O39" s="30" t="e">
        <f>VLOOKUP(MID('1 Input-Output'!C39,O$1,1),list_alpha_q1,2,0)</f>
        <v>#N/A</v>
      </c>
      <c r="P39" s="30" t="e">
        <f>VLOOKUP(MID('1 Input-Output'!C39,P$1,1),list_alpha_q2,2,0)</f>
        <v>#N/A</v>
      </c>
      <c r="Q39" s="30" t="e">
        <f>VLOOKUP(MID('1 Input-Output'!C39,Q$1,1),list_alpha_r1,2,0)</f>
        <v>#N/A</v>
      </c>
      <c r="R39" s="30" t="e">
        <f>VLOOKUP(MID('1 Input-Output'!C39,R$1,1),list_alpha_r2,2,0)</f>
        <v>#N/A</v>
      </c>
      <c r="S39" s="30" t="e">
        <f>VLOOKUP(MID('1 Input-Output'!C39,S$1,1),list_alpha_q1,2,0)</f>
        <v>#N/A</v>
      </c>
      <c r="T39" s="30" t="e">
        <f>VLOOKUP(MID('1 Input-Output'!C39,T$1,1),list_alpha_q2,2,0)</f>
        <v>#N/A</v>
      </c>
      <c r="U39" s="30" t="e">
        <f>VLOOKUP(MID('1 Input-Output'!C39,U$1,1),list_alpha_r1,2,0)</f>
        <v>#N/A</v>
      </c>
      <c r="V39" s="30" t="e">
        <f>VLOOKUP(MID('1 Input-Output'!C39,V$1,1),list_alpha_r2,2,0)</f>
        <v>#N/A</v>
      </c>
      <c r="W39" s="30" t="e">
        <f>VLOOKUP(MID('1 Input-Output'!C39,W$1,1),list_alpha_q1,2,0)</f>
        <v>#N/A</v>
      </c>
      <c r="X39" s="30" t="e">
        <f>VLOOKUP(MID('1 Input-Output'!C39,X$1,1),list_alpha_q2,2,0)</f>
        <v>#N/A</v>
      </c>
      <c r="Y39" s="30" t="e">
        <f>VLOOKUP(MID('1 Input-Output'!C39,Y$1,1),list_alpha_r1,2,0)</f>
        <v>#N/A</v>
      </c>
      <c r="Z39" s="30" t="e">
        <f>VLOOKUP(MID('1 Input-Output'!C39,Z$1,1),list_alpha_r2,2,0)</f>
        <v>#N/A</v>
      </c>
      <c r="AA39" s="30" t="e">
        <f>VLOOKUP(MID('1 Input-Output'!C39,AA$1,1),list_alpha_q1,2,0)</f>
        <v>#N/A</v>
      </c>
      <c r="AB39" s="30" t="e">
        <f>VLOOKUP(MID('1 Input-Output'!C39,AB$1,1),list_alpha_q2,2,0)</f>
        <v>#N/A</v>
      </c>
      <c r="AC39" s="30" t="e">
        <f>VLOOKUP(MID('1 Input-Output'!C39,AC$1,1),list_alpha_r1,2,0)</f>
        <v>#N/A</v>
      </c>
      <c r="AD39" s="30" t="e">
        <f>VLOOKUP(MID('1 Input-Output'!C39,AD$1,1),list_alpha_r2,2,0)</f>
        <v>#N/A</v>
      </c>
      <c r="AE39" s="30" t="e">
        <f>VLOOKUP(MID('1 Input-Output'!C39,AE$1,1),list_alpha_q1,2,0)</f>
        <v>#N/A</v>
      </c>
      <c r="AF39" s="30" t="e">
        <f>VLOOKUP(MID('1 Input-Output'!C39,AF$1,1),list_alpha_q2,2,0)</f>
        <v>#N/A</v>
      </c>
      <c r="AG39" s="30" t="e">
        <f>VLOOKUP(MID('1 Input-Output'!C39,AG$1,1),list_alpha_r1,2,0)</f>
        <v>#N/A</v>
      </c>
      <c r="AH39" s="30" t="e">
        <f>VLOOKUP(MID('1 Input-Output'!C39,AH$1,1),list_alpha_r2,2,0)</f>
        <v>#N/A</v>
      </c>
      <c r="AI39" s="30" t="e">
        <f>VLOOKUP(MID('1 Input-Output'!C39,AI$1,1),list_alpha_q1,2,0)</f>
        <v>#N/A</v>
      </c>
      <c r="AJ39" s="30" t="e">
        <f>VLOOKUP(MID('1 Input-Output'!C39,AJ$1,1),list_alpha_q2,2,0)</f>
        <v>#N/A</v>
      </c>
      <c r="AK39" s="30" t="e">
        <f>VLOOKUP(MID('1 Input-Output'!C39,AK$1,1),list_alpha_r1,2,0)</f>
        <v>#N/A</v>
      </c>
      <c r="AL39" s="30" t="e">
        <f>VLOOKUP(MID('1 Input-Output'!C39,AL$1,1),list_alpha_r2,2,0)</f>
        <v>#N/A</v>
      </c>
      <c r="AM39" s="30" t="e">
        <f>VLOOKUP(MID('1 Input-Output'!C39,AM$1,1),list_alpha_q1,2,0)</f>
        <v>#N/A</v>
      </c>
      <c r="AN39" s="30" t="e">
        <f>VLOOKUP(MID('1 Input-Output'!C39,AN$1,1),list_alpha_q2,2,0)</f>
        <v>#N/A</v>
      </c>
      <c r="AO39" s="30" t="e">
        <f>VLOOKUP(MID('1 Input-Output'!C39,AO$1,1),list_alpha_r1,2,0)</f>
        <v>#N/A</v>
      </c>
      <c r="AP39" s="30" t="e">
        <f>VLOOKUP(MID('1 Input-Output'!C39,AP$1,1),list_alpha_r2,2,0)</f>
        <v>#N/A</v>
      </c>
      <c r="AQ39" s="30" t="e">
        <f>VLOOKUP(MID('1 Input-Output'!C39,AQ$1,1),list_alpha_q1,2,0)</f>
        <v>#N/A</v>
      </c>
      <c r="AR39" s="30" t="e">
        <f>VLOOKUP(MID('1 Input-Output'!C39,AR$1,1),list_alpha_q2,2,0)</f>
        <v>#N/A</v>
      </c>
      <c r="AS39" s="30" t="e">
        <f>VLOOKUP(MID('1 Input-Output'!C39,AS$1,1),list_alpha_r1,2,0)</f>
        <v>#N/A</v>
      </c>
      <c r="AT39" s="30" t="e">
        <f>VLOOKUP(MID('1 Input-Output'!C39,AT$1,1),list_alpha_r2,2,0)</f>
        <v>#N/A</v>
      </c>
      <c r="AU39" s="30" t="e">
        <f>VLOOKUP(MID('1 Input-Output'!C39,AU$1,1),list_alpha_q1,2,0)</f>
        <v>#N/A</v>
      </c>
      <c r="AV39" s="30" t="e">
        <f>VLOOKUP(MID('1 Input-Output'!C39,AV$1,1),list_alpha_q2,2,0)</f>
        <v>#N/A</v>
      </c>
      <c r="AW39" s="30" t="e">
        <f>VLOOKUP(MID('1 Input-Output'!C39,AW$1,1),list_alpha_r1,2,0)</f>
        <v>#N/A</v>
      </c>
      <c r="AX39" s="30" t="e">
        <f>VLOOKUP(MID('1 Input-Output'!C39,AX$1,1),list_alpha_r2,2,0)</f>
        <v>#N/A</v>
      </c>
      <c r="AY39" s="30" t="e">
        <f>VLOOKUP(MID('1 Input-Output'!C39,AY$1,1),list_alpha_q1,2,0)</f>
        <v>#N/A</v>
      </c>
      <c r="AZ39" s="30" t="e">
        <f>VLOOKUP(MID('1 Input-Output'!C39,AZ$1,1),list_alpha_q2,2,0)</f>
        <v>#N/A</v>
      </c>
      <c r="BA39" s="30" t="e">
        <f>VLOOKUP(MID('1 Input-Output'!C39,BA$1,1),list_alpha_r1,2,0)</f>
        <v>#N/A</v>
      </c>
      <c r="BB39" s="30" t="e">
        <f>VLOOKUP(MID('1 Input-Output'!C39,BB$1,1),list_alpha_r2,2,0)</f>
        <v>#N/A</v>
      </c>
      <c r="BC39" s="30" t="e">
        <f>VLOOKUP(MID('1 Input-Output'!C39,BC$1,1),list_alpha_q1,2,0)</f>
        <v>#N/A</v>
      </c>
      <c r="BD39" s="30" t="e">
        <f>VLOOKUP(MID('1 Input-Output'!C39,BD$1,1),list_alpha_q2,2,0)</f>
        <v>#N/A</v>
      </c>
      <c r="BE39" s="30" t="e">
        <f>VLOOKUP(MID('1 Input-Output'!C39,BE$1,1),list_alpha_r1,2,0)</f>
        <v>#N/A</v>
      </c>
      <c r="BF39" s="30" t="e">
        <f>VLOOKUP(MID('1 Input-Output'!C39,BF$1,1),list_alpha_r2,2,0)</f>
        <v>#N/A</v>
      </c>
      <c r="BG39" s="30" t="e">
        <f>MOD('2 Calculation'!C39*'3 Matrices'!$C$4+'2 Calculation'!D39*'3 Matrices'!$E$4+'2 Calculation'!G39*'3 Matrices'!$C$5+'2 Calculation'!H39*'3 Matrices'!$E$5+'2 Calculation'!K39*'3 Matrices'!$C$6+'2 Calculation'!L39*'3 Matrices'!$E$6+'2 Calculation'!O39*'3 Matrices'!$C$7+'2 Calculation'!P39*'3 Matrices'!$E$7+'2 Calculation'!S39*'3 Matrices'!$C$8+'2 Calculation'!T39*'3 Matrices'!$E$8+'2 Calculation'!W39*'3 Matrices'!$C$9+'2 Calculation'!X39*'3 Matrices'!$E$9+'2 Calculation'!AA39*'3 Matrices'!$C$10+'2 Calculation'!AB39*'3 Matrices'!$E$10+'2 Calculation'!AE39*'3 Matrices'!$C$11+'2 Calculation'!AF39*'3 Matrices'!$E$11+'2 Calculation'!AI39*'3 Matrices'!$C$12+'2 Calculation'!AJ39*'3 Matrices'!$E$12+'2 Calculation'!AM39*'3 Matrices'!$C$13+'2 Calculation'!AN39*'3 Matrices'!$E$13+'2 Calculation'!AQ39*'3 Matrices'!$C$14+'2 Calculation'!AR39*'3 Matrices'!$E$14+'2 Calculation'!AU39*'3 Matrices'!$C$15+'2 Calculation'!AV39*'3 Matrices'!$E$15+'2 Calculation'!AY39*'3 Matrices'!$C$16+'2 Calculation'!AZ39*'3 Matrices'!$E$16+'2 Calculation'!BC39*'3 Matrices'!$C$17+'2 Calculation'!BD39*'3 Matrices'!$E$17,2)</f>
        <v>#N/A</v>
      </c>
      <c r="BH39" s="30" t="e">
        <f>MOD('2 Calculation'!C39*'3 Matrices'!$D$4+'2 Calculation'!D39*'3 Matrices'!$F$4+'2 Calculation'!G39*'3 Matrices'!$D$5+'2 Calculation'!H39*'3 Matrices'!$F$5+'2 Calculation'!K39*'3 Matrices'!$D$6+'2 Calculation'!L39*'3 Matrices'!$F$6+'2 Calculation'!O39*'3 Matrices'!$D$7+'2 Calculation'!P39*'3 Matrices'!$F$7+'2 Calculation'!S39*'3 Matrices'!$D$8+'2 Calculation'!T39*'3 Matrices'!$F$8+'2 Calculation'!W39*'3 Matrices'!$D$9+'2 Calculation'!X39*'3 Matrices'!$F$9+'2 Calculation'!AA39*'3 Matrices'!$D$10+'2 Calculation'!AB39*'3 Matrices'!$F$10+'2 Calculation'!AE39*'3 Matrices'!$D$11+'2 Calculation'!AF39*'3 Matrices'!$F$11+'2 Calculation'!AI39*'3 Matrices'!$D$12+'2 Calculation'!AJ39*'3 Matrices'!$F$12+'2 Calculation'!AM39*'3 Matrices'!$D$13+'2 Calculation'!AN39*'3 Matrices'!$F$13+'2 Calculation'!AQ39*'3 Matrices'!$D$14+'2 Calculation'!AR39*'3 Matrices'!$F$14+'2 Calculation'!AU39*'3 Matrices'!$D$15+'2 Calculation'!AV39*'3 Matrices'!$F$15+'2 Calculation'!AY39*'3 Matrices'!$D$16+'2 Calculation'!AZ39*'3 Matrices'!$F$16+'2 Calculation'!BC39*'3 Matrices'!$D$17+'2 Calculation'!BD39*'3 Matrices'!$F$17,2)</f>
        <v>#N/A</v>
      </c>
      <c r="BI39" s="30" t="e">
        <f>MOD('2 Calculation'!E39*'3 Matrices'!$G$4+'2 Calculation'!F39*'3 Matrices'!$I$4+'2 Calculation'!I39*'3 Matrices'!$G$5+'2 Calculation'!J39*'3 Matrices'!$I$5+'2 Calculation'!M39*'3 Matrices'!$G$6+'2 Calculation'!N39*'3 Matrices'!$I$6+'2 Calculation'!Q39*'3 Matrices'!$G$7+'2 Calculation'!R39*'3 Matrices'!$I$7+'2 Calculation'!U39*'3 Matrices'!$G$8+'2 Calculation'!V39*'3 Matrices'!$I$8+'2 Calculation'!Y39*'3 Matrices'!$G$9+'2 Calculation'!Z39*'3 Matrices'!$I$9+'2 Calculation'!AC39*'3 Matrices'!$G$10+'2 Calculation'!AD39*'3 Matrices'!$I$10+'2 Calculation'!AG39*'3 Matrices'!$G$11+'2 Calculation'!AH39*'3 Matrices'!$I$11+'2 Calculation'!AK39*'3 Matrices'!$G$12+'2 Calculation'!AL39*'3 Matrices'!$I$12+'2 Calculation'!AO39*'3 Matrices'!$G$13+'2 Calculation'!AP39*'3 Matrices'!$I$13+'2 Calculation'!AS39*'3 Matrices'!$G$14+'2 Calculation'!AT39*'3 Matrices'!$I$14+'2 Calculation'!AW39*'3 Matrices'!$G$15+'2 Calculation'!AX39*'3 Matrices'!$I$15+'2 Calculation'!BA39*'3 Matrices'!$G$16+'2 Calculation'!BB39*'3 Matrices'!$I$16+'2 Calculation'!BE39*'3 Matrices'!$G$17+'2 Calculation'!BF39*'3 Matrices'!$I$17,3)</f>
        <v>#N/A</v>
      </c>
      <c r="BJ39" s="30" t="e">
        <f>MOD('2 Calculation'!E39*'3 Matrices'!$H$4+'2 Calculation'!F39*'3 Matrices'!$J$4+'2 Calculation'!I39*'3 Matrices'!$H$5+'2 Calculation'!J39*'3 Matrices'!$J$5+'2 Calculation'!M39*'3 Matrices'!$H$6+'2 Calculation'!N39*'3 Matrices'!$J$6+'2 Calculation'!Q39*'3 Matrices'!$H$7+'2 Calculation'!R39*'3 Matrices'!$J$7+'2 Calculation'!U39*'3 Matrices'!$H$8+'2 Calculation'!V39*'3 Matrices'!$J$8+'2 Calculation'!Y39*'3 Matrices'!$H$9+'2 Calculation'!Z39*'3 Matrices'!$J$9+'2 Calculation'!AC39*'3 Matrices'!$H$10+'2 Calculation'!AD39*'3 Matrices'!$J$10+'2 Calculation'!AG39*'3 Matrices'!$H$11+'2 Calculation'!AH39*'3 Matrices'!$J$11+'2 Calculation'!AK39*'3 Matrices'!$H$12+'2 Calculation'!AL39*'3 Matrices'!$J$12+'2 Calculation'!AO39*'3 Matrices'!$H$13+'2 Calculation'!AP39*'3 Matrices'!$J$13+'2 Calculation'!AS39*'3 Matrices'!$H$14+'2 Calculation'!AT39*'3 Matrices'!$J$14+'2 Calculation'!AW39*'3 Matrices'!$H$15+'2 Calculation'!AX39*'3 Matrices'!$J$15+'2 Calculation'!BA39*'3 Matrices'!$H$16+'2 Calculation'!BB39*'3 Matrices'!$J$16+'2 Calculation'!BE39*'3 Matrices'!$H$17+'2 Calculation'!BF39*'3 Matrices'!$J$17,3)</f>
        <v>#N/A</v>
      </c>
      <c r="BK39" s="31" t="e">
        <f>IF(BG39=0,0,IF(BG39=1,1,"Fehler"))</f>
        <v>#N/A</v>
      </c>
      <c r="BL39" s="31" t="e">
        <f>IF(BH39=0,0,IF(BH39=1,1,"Fehler"))</f>
        <v>#N/A</v>
      </c>
      <c r="BM39" s="31" t="e">
        <f>IF(BJ39=0,0,IF(BJ39=1,2,IF(BJ39=2,1,"Fehler")))</f>
        <v>#N/A</v>
      </c>
      <c r="BN39" s="31" t="e">
        <f>IF((BI39+BM39)=0,0,IF((BI39+BM39)=1,2,IF((BI39+BM39)=2,1,IF((BI39+BM39)=3,0,IF((BI39+BM39)=4,2,"Fehler")))))</f>
        <v>#N/A</v>
      </c>
      <c r="BO39" s="30" t="e">
        <f t="shared" si="4"/>
        <v>#N/A</v>
      </c>
      <c r="BP39" s="30" t="e">
        <f t="shared" si="5"/>
        <v>#N/A</v>
      </c>
    </row>
    <row r="40" spans="3:68" ht="13.5">
      <c r="C40" s="30" t="e">
        <f>VLOOKUP(MID('1 Input-Output'!C40,C$1,1),list_alpha_q1,2,0)</f>
        <v>#N/A</v>
      </c>
      <c r="D40" s="30" t="e">
        <f>VLOOKUP(MID('1 Input-Output'!C40,D$1,1),list_alpha_q2,2,0)</f>
        <v>#N/A</v>
      </c>
      <c r="E40" s="30" t="e">
        <f>VLOOKUP(MID('1 Input-Output'!C40,E$1,1),list_alpha_r1,2,0)</f>
        <v>#N/A</v>
      </c>
      <c r="F40" s="30" t="e">
        <f>VLOOKUP(MID('1 Input-Output'!C40,F$1,1),list_alpha_r2,2,0)</f>
        <v>#N/A</v>
      </c>
      <c r="G40" s="30" t="e">
        <f>VLOOKUP(MID('1 Input-Output'!C40,G$1,1),list_alpha_q1,2,0)</f>
        <v>#N/A</v>
      </c>
      <c r="H40" s="30" t="e">
        <f>VLOOKUP(MID('1 Input-Output'!C40,H$1,1),list_alpha_q2,2,0)</f>
        <v>#N/A</v>
      </c>
      <c r="I40" s="30" t="e">
        <f>VLOOKUP(MID('1 Input-Output'!C40,I$1,1),list_alpha_r1,2,0)</f>
        <v>#N/A</v>
      </c>
      <c r="J40" s="30" t="e">
        <f>VLOOKUP(MID('1 Input-Output'!C40,J$1,1),list_alpha_r2,2,0)</f>
        <v>#N/A</v>
      </c>
      <c r="K40" s="30" t="e">
        <f>VLOOKUP(MID('1 Input-Output'!C40,K$1,1),list_alpha_q1,2,0)</f>
        <v>#N/A</v>
      </c>
      <c r="L40" s="30" t="e">
        <f>VLOOKUP(MID('1 Input-Output'!C40,L$1,1),list_alpha_q2,2,0)</f>
        <v>#N/A</v>
      </c>
      <c r="M40" s="30" t="e">
        <f>VLOOKUP(MID('1 Input-Output'!C40,M$1,1),list_alpha_r1,2,0)</f>
        <v>#N/A</v>
      </c>
      <c r="N40" s="30" t="e">
        <f>VLOOKUP(MID('1 Input-Output'!C40,N$1,1),list_alpha_r2,2,0)</f>
        <v>#N/A</v>
      </c>
      <c r="O40" s="30" t="e">
        <f>VLOOKUP(MID('1 Input-Output'!C40,O$1,1),list_alpha_q1,2,0)</f>
        <v>#N/A</v>
      </c>
      <c r="P40" s="30" t="e">
        <f>VLOOKUP(MID('1 Input-Output'!C40,P$1,1),list_alpha_q2,2,0)</f>
        <v>#N/A</v>
      </c>
      <c r="Q40" s="30" t="e">
        <f>VLOOKUP(MID('1 Input-Output'!C40,Q$1,1),list_alpha_r1,2,0)</f>
        <v>#N/A</v>
      </c>
      <c r="R40" s="30" t="e">
        <f>VLOOKUP(MID('1 Input-Output'!C40,R$1,1),list_alpha_r2,2,0)</f>
        <v>#N/A</v>
      </c>
      <c r="S40" s="30" t="e">
        <f>VLOOKUP(MID('1 Input-Output'!C40,S$1,1),list_alpha_q1,2,0)</f>
        <v>#N/A</v>
      </c>
      <c r="T40" s="30" t="e">
        <f>VLOOKUP(MID('1 Input-Output'!C40,T$1,1),list_alpha_q2,2,0)</f>
        <v>#N/A</v>
      </c>
      <c r="U40" s="30" t="e">
        <f>VLOOKUP(MID('1 Input-Output'!C40,U$1,1),list_alpha_r1,2,0)</f>
        <v>#N/A</v>
      </c>
      <c r="V40" s="30" t="e">
        <f>VLOOKUP(MID('1 Input-Output'!C40,V$1,1),list_alpha_r2,2,0)</f>
        <v>#N/A</v>
      </c>
      <c r="W40" s="30" t="e">
        <f>VLOOKUP(MID('1 Input-Output'!C40,W$1,1),list_alpha_q1,2,0)</f>
        <v>#N/A</v>
      </c>
      <c r="X40" s="30" t="e">
        <f>VLOOKUP(MID('1 Input-Output'!C40,X$1,1),list_alpha_q2,2,0)</f>
        <v>#N/A</v>
      </c>
      <c r="Y40" s="30" t="e">
        <f>VLOOKUP(MID('1 Input-Output'!C40,Y$1,1),list_alpha_r1,2,0)</f>
        <v>#N/A</v>
      </c>
      <c r="Z40" s="30" t="e">
        <f>VLOOKUP(MID('1 Input-Output'!C40,Z$1,1),list_alpha_r2,2,0)</f>
        <v>#N/A</v>
      </c>
      <c r="AA40" s="30" t="e">
        <f>VLOOKUP(MID('1 Input-Output'!C40,AA$1,1),list_alpha_q1,2,0)</f>
        <v>#N/A</v>
      </c>
      <c r="AB40" s="30" t="e">
        <f>VLOOKUP(MID('1 Input-Output'!C40,AB$1,1),list_alpha_q2,2,0)</f>
        <v>#N/A</v>
      </c>
      <c r="AC40" s="30" t="e">
        <f>VLOOKUP(MID('1 Input-Output'!C40,AC$1,1),list_alpha_r1,2,0)</f>
        <v>#N/A</v>
      </c>
      <c r="AD40" s="30" t="e">
        <f>VLOOKUP(MID('1 Input-Output'!C40,AD$1,1),list_alpha_r2,2,0)</f>
        <v>#N/A</v>
      </c>
      <c r="AE40" s="30" t="e">
        <f>VLOOKUP(MID('1 Input-Output'!C40,AE$1,1),list_alpha_q1,2,0)</f>
        <v>#N/A</v>
      </c>
      <c r="AF40" s="30" t="e">
        <f>VLOOKUP(MID('1 Input-Output'!C40,AF$1,1),list_alpha_q2,2,0)</f>
        <v>#N/A</v>
      </c>
      <c r="AG40" s="30" t="e">
        <f>VLOOKUP(MID('1 Input-Output'!C40,AG$1,1),list_alpha_r1,2,0)</f>
        <v>#N/A</v>
      </c>
      <c r="AH40" s="30" t="e">
        <f>VLOOKUP(MID('1 Input-Output'!C40,AH$1,1),list_alpha_r2,2,0)</f>
        <v>#N/A</v>
      </c>
      <c r="AI40" s="30" t="e">
        <f>VLOOKUP(MID('1 Input-Output'!C40,AI$1,1),list_alpha_q1,2,0)</f>
        <v>#N/A</v>
      </c>
      <c r="AJ40" s="30" t="e">
        <f>VLOOKUP(MID('1 Input-Output'!C40,AJ$1,1),list_alpha_q2,2,0)</f>
        <v>#N/A</v>
      </c>
      <c r="AK40" s="30" t="e">
        <f>VLOOKUP(MID('1 Input-Output'!C40,AK$1,1),list_alpha_r1,2,0)</f>
        <v>#N/A</v>
      </c>
      <c r="AL40" s="30" t="e">
        <f>VLOOKUP(MID('1 Input-Output'!C40,AL$1,1),list_alpha_r2,2,0)</f>
        <v>#N/A</v>
      </c>
      <c r="AM40" s="30" t="e">
        <f>VLOOKUP(MID('1 Input-Output'!C40,AM$1,1),list_alpha_q1,2,0)</f>
        <v>#N/A</v>
      </c>
      <c r="AN40" s="30" t="e">
        <f>VLOOKUP(MID('1 Input-Output'!C40,AN$1,1),list_alpha_q2,2,0)</f>
        <v>#N/A</v>
      </c>
      <c r="AO40" s="30" t="e">
        <f>VLOOKUP(MID('1 Input-Output'!C40,AO$1,1),list_alpha_r1,2,0)</f>
        <v>#N/A</v>
      </c>
      <c r="AP40" s="30" t="e">
        <f>VLOOKUP(MID('1 Input-Output'!C40,AP$1,1),list_alpha_r2,2,0)</f>
        <v>#N/A</v>
      </c>
      <c r="AQ40" s="30" t="e">
        <f>VLOOKUP(MID('1 Input-Output'!C40,AQ$1,1),list_alpha_q1,2,0)</f>
        <v>#N/A</v>
      </c>
      <c r="AR40" s="30" t="e">
        <f>VLOOKUP(MID('1 Input-Output'!C40,AR$1,1),list_alpha_q2,2,0)</f>
        <v>#N/A</v>
      </c>
      <c r="AS40" s="30" t="e">
        <f>VLOOKUP(MID('1 Input-Output'!C40,AS$1,1),list_alpha_r1,2,0)</f>
        <v>#N/A</v>
      </c>
      <c r="AT40" s="30" t="e">
        <f>VLOOKUP(MID('1 Input-Output'!C40,AT$1,1),list_alpha_r2,2,0)</f>
        <v>#N/A</v>
      </c>
      <c r="AU40" s="30" t="e">
        <f>VLOOKUP(MID('1 Input-Output'!C40,AU$1,1),list_alpha_q1,2,0)</f>
        <v>#N/A</v>
      </c>
      <c r="AV40" s="30" t="e">
        <f>VLOOKUP(MID('1 Input-Output'!C40,AV$1,1),list_alpha_q2,2,0)</f>
        <v>#N/A</v>
      </c>
      <c r="AW40" s="30" t="e">
        <f>VLOOKUP(MID('1 Input-Output'!C40,AW$1,1),list_alpha_r1,2,0)</f>
        <v>#N/A</v>
      </c>
      <c r="AX40" s="30" t="e">
        <f>VLOOKUP(MID('1 Input-Output'!C40,AX$1,1),list_alpha_r2,2,0)</f>
        <v>#N/A</v>
      </c>
      <c r="AY40" s="30" t="e">
        <f>VLOOKUP(MID('1 Input-Output'!C40,AY$1,1),list_alpha_q1,2,0)</f>
        <v>#N/A</v>
      </c>
      <c r="AZ40" s="30" t="e">
        <f>VLOOKUP(MID('1 Input-Output'!C40,AZ$1,1),list_alpha_q2,2,0)</f>
        <v>#N/A</v>
      </c>
      <c r="BA40" s="30" t="e">
        <f>VLOOKUP(MID('1 Input-Output'!C40,BA$1,1),list_alpha_r1,2,0)</f>
        <v>#N/A</v>
      </c>
      <c r="BB40" s="30" t="e">
        <f>VLOOKUP(MID('1 Input-Output'!C40,BB$1,1),list_alpha_r2,2,0)</f>
        <v>#N/A</v>
      </c>
      <c r="BC40" s="30" t="e">
        <f>VLOOKUP(MID('1 Input-Output'!C40,BC$1,1),list_alpha_q1,2,0)</f>
        <v>#N/A</v>
      </c>
      <c r="BD40" s="30" t="e">
        <f>VLOOKUP(MID('1 Input-Output'!C40,BD$1,1),list_alpha_q2,2,0)</f>
        <v>#N/A</v>
      </c>
      <c r="BE40" s="30" t="e">
        <f>VLOOKUP(MID('1 Input-Output'!C40,BE$1,1),list_alpha_r1,2,0)</f>
        <v>#N/A</v>
      </c>
      <c r="BF40" s="30" t="e">
        <f>VLOOKUP(MID('1 Input-Output'!C40,BF$1,1),list_alpha_r2,2,0)</f>
        <v>#N/A</v>
      </c>
      <c r="BG40" s="30" t="e">
        <f>MOD('2 Calculation'!C40*'3 Matrices'!$C$4+'2 Calculation'!D40*'3 Matrices'!$E$4+'2 Calculation'!G40*'3 Matrices'!$C$5+'2 Calculation'!H40*'3 Matrices'!$E$5+'2 Calculation'!K40*'3 Matrices'!$C$6+'2 Calculation'!L40*'3 Matrices'!$E$6+'2 Calculation'!O40*'3 Matrices'!$C$7+'2 Calculation'!P40*'3 Matrices'!$E$7+'2 Calculation'!S40*'3 Matrices'!$C$8+'2 Calculation'!T40*'3 Matrices'!$E$8+'2 Calculation'!W40*'3 Matrices'!$C$9+'2 Calculation'!X40*'3 Matrices'!$E$9+'2 Calculation'!AA40*'3 Matrices'!$C$10+'2 Calculation'!AB40*'3 Matrices'!$E$10+'2 Calculation'!AE40*'3 Matrices'!$C$11+'2 Calculation'!AF40*'3 Matrices'!$E$11+'2 Calculation'!AI40*'3 Matrices'!$C$12+'2 Calculation'!AJ40*'3 Matrices'!$E$12+'2 Calculation'!AM40*'3 Matrices'!$C$13+'2 Calculation'!AN40*'3 Matrices'!$E$13+'2 Calculation'!AQ40*'3 Matrices'!$C$14+'2 Calculation'!AR40*'3 Matrices'!$E$14+'2 Calculation'!AU40*'3 Matrices'!$C$15+'2 Calculation'!AV40*'3 Matrices'!$E$15+'2 Calculation'!AY40*'3 Matrices'!$C$16+'2 Calculation'!AZ40*'3 Matrices'!$E$16+'2 Calculation'!BC40*'3 Matrices'!$C$17+'2 Calculation'!BD40*'3 Matrices'!$E$17,2)</f>
        <v>#N/A</v>
      </c>
      <c r="BH40" s="30" t="e">
        <f>MOD('2 Calculation'!C40*'3 Matrices'!$D$4+'2 Calculation'!D40*'3 Matrices'!$F$4+'2 Calculation'!G40*'3 Matrices'!$D$5+'2 Calculation'!H40*'3 Matrices'!$F$5+'2 Calculation'!K40*'3 Matrices'!$D$6+'2 Calculation'!L40*'3 Matrices'!$F$6+'2 Calculation'!O40*'3 Matrices'!$D$7+'2 Calculation'!P40*'3 Matrices'!$F$7+'2 Calculation'!S40*'3 Matrices'!$D$8+'2 Calculation'!T40*'3 Matrices'!$F$8+'2 Calculation'!W40*'3 Matrices'!$D$9+'2 Calculation'!X40*'3 Matrices'!$F$9+'2 Calculation'!AA40*'3 Matrices'!$D$10+'2 Calculation'!AB40*'3 Matrices'!$F$10+'2 Calculation'!AE40*'3 Matrices'!$D$11+'2 Calculation'!AF40*'3 Matrices'!$F$11+'2 Calculation'!AI40*'3 Matrices'!$D$12+'2 Calculation'!AJ40*'3 Matrices'!$F$12+'2 Calculation'!AM40*'3 Matrices'!$D$13+'2 Calculation'!AN40*'3 Matrices'!$F$13+'2 Calculation'!AQ40*'3 Matrices'!$D$14+'2 Calculation'!AR40*'3 Matrices'!$F$14+'2 Calculation'!AU40*'3 Matrices'!$D$15+'2 Calculation'!AV40*'3 Matrices'!$F$15+'2 Calculation'!AY40*'3 Matrices'!$D$16+'2 Calculation'!AZ40*'3 Matrices'!$F$16+'2 Calculation'!BC40*'3 Matrices'!$D$17+'2 Calculation'!BD40*'3 Matrices'!$F$17,2)</f>
        <v>#N/A</v>
      </c>
      <c r="BI40" s="30" t="e">
        <f>MOD('2 Calculation'!E40*'3 Matrices'!$G$4+'2 Calculation'!F40*'3 Matrices'!$I$4+'2 Calculation'!I40*'3 Matrices'!$G$5+'2 Calculation'!J40*'3 Matrices'!$I$5+'2 Calculation'!M40*'3 Matrices'!$G$6+'2 Calculation'!N40*'3 Matrices'!$I$6+'2 Calculation'!Q40*'3 Matrices'!$G$7+'2 Calculation'!R40*'3 Matrices'!$I$7+'2 Calculation'!U40*'3 Matrices'!$G$8+'2 Calculation'!V40*'3 Matrices'!$I$8+'2 Calculation'!Y40*'3 Matrices'!$G$9+'2 Calculation'!Z40*'3 Matrices'!$I$9+'2 Calculation'!AC40*'3 Matrices'!$G$10+'2 Calculation'!AD40*'3 Matrices'!$I$10+'2 Calculation'!AG40*'3 Matrices'!$G$11+'2 Calculation'!AH40*'3 Matrices'!$I$11+'2 Calculation'!AK40*'3 Matrices'!$G$12+'2 Calculation'!AL40*'3 Matrices'!$I$12+'2 Calculation'!AO40*'3 Matrices'!$G$13+'2 Calculation'!AP40*'3 Matrices'!$I$13+'2 Calculation'!AS40*'3 Matrices'!$G$14+'2 Calculation'!AT40*'3 Matrices'!$I$14+'2 Calculation'!AW40*'3 Matrices'!$G$15+'2 Calculation'!AX40*'3 Matrices'!$I$15+'2 Calculation'!BA40*'3 Matrices'!$G$16+'2 Calculation'!BB40*'3 Matrices'!$I$16+'2 Calculation'!BE40*'3 Matrices'!$G$17+'2 Calculation'!BF40*'3 Matrices'!$I$17,3)</f>
        <v>#N/A</v>
      </c>
      <c r="BJ40" s="30" t="e">
        <f>MOD('2 Calculation'!E40*'3 Matrices'!$H$4+'2 Calculation'!F40*'3 Matrices'!$J$4+'2 Calculation'!I40*'3 Matrices'!$H$5+'2 Calculation'!J40*'3 Matrices'!$J$5+'2 Calculation'!M40*'3 Matrices'!$H$6+'2 Calculation'!N40*'3 Matrices'!$J$6+'2 Calculation'!Q40*'3 Matrices'!$H$7+'2 Calculation'!R40*'3 Matrices'!$J$7+'2 Calculation'!U40*'3 Matrices'!$H$8+'2 Calculation'!V40*'3 Matrices'!$J$8+'2 Calculation'!Y40*'3 Matrices'!$H$9+'2 Calculation'!Z40*'3 Matrices'!$J$9+'2 Calculation'!AC40*'3 Matrices'!$H$10+'2 Calculation'!AD40*'3 Matrices'!$J$10+'2 Calculation'!AG40*'3 Matrices'!$H$11+'2 Calculation'!AH40*'3 Matrices'!$J$11+'2 Calculation'!AK40*'3 Matrices'!$H$12+'2 Calculation'!AL40*'3 Matrices'!$J$12+'2 Calculation'!AO40*'3 Matrices'!$H$13+'2 Calculation'!AP40*'3 Matrices'!$J$13+'2 Calculation'!AS40*'3 Matrices'!$H$14+'2 Calculation'!AT40*'3 Matrices'!$J$14+'2 Calculation'!AW40*'3 Matrices'!$H$15+'2 Calculation'!AX40*'3 Matrices'!$J$15+'2 Calculation'!BA40*'3 Matrices'!$H$16+'2 Calculation'!BB40*'3 Matrices'!$J$16+'2 Calculation'!BE40*'3 Matrices'!$H$17+'2 Calculation'!BF40*'3 Matrices'!$J$17,3)</f>
        <v>#N/A</v>
      </c>
      <c r="BK40" s="31" t="e">
        <f>IF(BG40=0,0,IF(BG40=1,1,"Fehler"))</f>
        <v>#N/A</v>
      </c>
      <c r="BL40" s="31" t="e">
        <f>IF(BH40=0,0,IF(BH40=1,1,"Fehler"))</f>
        <v>#N/A</v>
      </c>
      <c r="BM40" s="31" t="e">
        <f>IF(BJ40=0,0,IF(BJ40=1,2,IF(BJ40=2,1,"Fehler")))</f>
        <v>#N/A</v>
      </c>
      <c r="BN40" s="31" t="e">
        <f>IF((BI40+BM40)=0,0,IF((BI40+BM40)=1,2,IF((BI40+BM40)=2,1,IF((BI40+BM40)=3,0,IF((BI40+BM40)=4,2,"Fehler")))))</f>
        <v>#N/A</v>
      </c>
      <c r="BO40" s="30" t="e">
        <f t="shared" si="4"/>
        <v>#N/A</v>
      </c>
      <c r="BP40" s="30" t="e">
        <f t="shared" si="5"/>
        <v>#N/A</v>
      </c>
    </row>
    <row r="41" spans="3:68" ht="13.5">
      <c r="C41" s="30" t="e">
        <f>VLOOKUP(MID('1 Input-Output'!C41,C$1,1),list_alpha_q1,2,0)</f>
        <v>#N/A</v>
      </c>
      <c r="D41" s="30" t="e">
        <f>VLOOKUP(MID('1 Input-Output'!C41,D$1,1),list_alpha_q2,2,0)</f>
        <v>#N/A</v>
      </c>
      <c r="E41" s="30" t="e">
        <f>VLOOKUP(MID('1 Input-Output'!C41,E$1,1),list_alpha_r1,2,0)</f>
        <v>#N/A</v>
      </c>
      <c r="F41" s="30" t="e">
        <f>VLOOKUP(MID('1 Input-Output'!C41,F$1,1),list_alpha_r2,2,0)</f>
        <v>#N/A</v>
      </c>
      <c r="G41" s="30" t="e">
        <f>VLOOKUP(MID('1 Input-Output'!C41,G$1,1),list_alpha_q1,2,0)</f>
        <v>#N/A</v>
      </c>
      <c r="H41" s="30" t="e">
        <f>VLOOKUP(MID('1 Input-Output'!C41,H$1,1),list_alpha_q2,2,0)</f>
        <v>#N/A</v>
      </c>
      <c r="I41" s="30" t="e">
        <f>VLOOKUP(MID('1 Input-Output'!C41,I$1,1),list_alpha_r1,2,0)</f>
        <v>#N/A</v>
      </c>
      <c r="J41" s="30" t="e">
        <f>VLOOKUP(MID('1 Input-Output'!C41,J$1,1),list_alpha_r2,2,0)</f>
        <v>#N/A</v>
      </c>
      <c r="K41" s="30" t="e">
        <f>VLOOKUP(MID('1 Input-Output'!C41,K$1,1),list_alpha_q1,2,0)</f>
        <v>#N/A</v>
      </c>
      <c r="L41" s="30" t="e">
        <f>VLOOKUP(MID('1 Input-Output'!C41,L$1,1),list_alpha_q2,2,0)</f>
        <v>#N/A</v>
      </c>
      <c r="M41" s="30" t="e">
        <f>VLOOKUP(MID('1 Input-Output'!C41,M$1,1),list_alpha_r1,2,0)</f>
        <v>#N/A</v>
      </c>
      <c r="N41" s="30" t="e">
        <f>VLOOKUP(MID('1 Input-Output'!C41,N$1,1),list_alpha_r2,2,0)</f>
        <v>#N/A</v>
      </c>
      <c r="O41" s="30" t="e">
        <f>VLOOKUP(MID('1 Input-Output'!C41,O$1,1),list_alpha_q1,2,0)</f>
        <v>#N/A</v>
      </c>
      <c r="P41" s="30" t="e">
        <f>VLOOKUP(MID('1 Input-Output'!C41,P$1,1),list_alpha_q2,2,0)</f>
        <v>#N/A</v>
      </c>
      <c r="Q41" s="30" t="e">
        <f>VLOOKUP(MID('1 Input-Output'!C41,Q$1,1),list_alpha_r1,2,0)</f>
        <v>#N/A</v>
      </c>
      <c r="R41" s="30" t="e">
        <f>VLOOKUP(MID('1 Input-Output'!C41,R$1,1),list_alpha_r2,2,0)</f>
        <v>#N/A</v>
      </c>
      <c r="S41" s="30" t="e">
        <f>VLOOKUP(MID('1 Input-Output'!C41,S$1,1),list_alpha_q1,2,0)</f>
        <v>#N/A</v>
      </c>
      <c r="T41" s="30" t="e">
        <f>VLOOKUP(MID('1 Input-Output'!C41,T$1,1),list_alpha_q2,2,0)</f>
        <v>#N/A</v>
      </c>
      <c r="U41" s="30" t="e">
        <f>VLOOKUP(MID('1 Input-Output'!C41,U$1,1),list_alpha_r1,2,0)</f>
        <v>#N/A</v>
      </c>
      <c r="V41" s="30" t="e">
        <f>VLOOKUP(MID('1 Input-Output'!C41,V$1,1),list_alpha_r2,2,0)</f>
        <v>#N/A</v>
      </c>
      <c r="W41" s="30" t="e">
        <f>VLOOKUP(MID('1 Input-Output'!C41,W$1,1),list_alpha_q1,2,0)</f>
        <v>#N/A</v>
      </c>
      <c r="X41" s="30" t="e">
        <f>VLOOKUP(MID('1 Input-Output'!C41,X$1,1),list_alpha_q2,2,0)</f>
        <v>#N/A</v>
      </c>
      <c r="Y41" s="30" t="e">
        <f>VLOOKUP(MID('1 Input-Output'!C41,Y$1,1),list_alpha_r1,2,0)</f>
        <v>#N/A</v>
      </c>
      <c r="Z41" s="30" t="e">
        <f>VLOOKUP(MID('1 Input-Output'!C41,Z$1,1),list_alpha_r2,2,0)</f>
        <v>#N/A</v>
      </c>
      <c r="AA41" s="30" t="e">
        <f>VLOOKUP(MID('1 Input-Output'!C41,AA$1,1),list_alpha_q1,2,0)</f>
        <v>#N/A</v>
      </c>
      <c r="AB41" s="30" t="e">
        <f>VLOOKUP(MID('1 Input-Output'!C41,AB$1,1),list_alpha_q2,2,0)</f>
        <v>#N/A</v>
      </c>
      <c r="AC41" s="30" t="e">
        <f>VLOOKUP(MID('1 Input-Output'!C41,AC$1,1),list_alpha_r1,2,0)</f>
        <v>#N/A</v>
      </c>
      <c r="AD41" s="30" t="e">
        <f>VLOOKUP(MID('1 Input-Output'!C41,AD$1,1),list_alpha_r2,2,0)</f>
        <v>#N/A</v>
      </c>
      <c r="AE41" s="30" t="e">
        <f>VLOOKUP(MID('1 Input-Output'!C41,AE$1,1),list_alpha_q1,2,0)</f>
        <v>#N/A</v>
      </c>
      <c r="AF41" s="30" t="e">
        <f>VLOOKUP(MID('1 Input-Output'!C41,AF$1,1),list_alpha_q2,2,0)</f>
        <v>#N/A</v>
      </c>
      <c r="AG41" s="30" t="e">
        <f>VLOOKUP(MID('1 Input-Output'!C41,AG$1,1),list_alpha_r1,2,0)</f>
        <v>#N/A</v>
      </c>
      <c r="AH41" s="30" t="e">
        <f>VLOOKUP(MID('1 Input-Output'!C41,AH$1,1),list_alpha_r2,2,0)</f>
        <v>#N/A</v>
      </c>
      <c r="AI41" s="30" t="e">
        <f>VLOOKUP(MID('1 Input-Output'!C41,AI$1,1),list_alpha_q1,2,0)</f>
        <v>#N/A</v>
      </c>
      <c r="AJ41" s="30" t="e">
        <f>VLOOKUP(MID('1 Input-Output'!C41,AJ$1,1),list_alpha_q2,2,0)</f>
        <v>#N/A</v>
      </c>
      <c r="AK41" s="30" t="e">
        <f>VLOOKUP(MID('1 Input-Output'!C41,AK$1,1),list_alpha_r1,2,0)</f>
        <v>#N/A</v>
      </c>
      <c r="AL41" s="30" t="e">
        <f>VLOOKUP(MID('1 Input-Output'!C41,AL$1,1),list_alpha_r2,2,0)</f>
        <v>#N/A</v>
      </c>
      <c r="AM41" s="30" t="e">
        <f>VLOOKUP(MID('1 Input-Output'!C41,AM$1,1),list_alpha_q1,2,0)</f>
        <v>#N/A</v>
      </c>
      <c r="AN41" s="30" t="e">
        <f>VLOOKUP(MID('1 Input-Output'!C41,AN$1,1),list_alpha_q2,2,0)</f>
        <v>#N/A</v>
      </c>
      <c r="AO41" s="30" t="e">
        <f>VLOOKUP(MID('1 Input-Output'!C41,AO$1,1),list_alpha_r1,2,0)</f>
        <v>#N/A</v>
      </c>
      <c r="AP41" s="30" t="e">
        <f>VLOOKUP(MID('1 Input-Output'!C41,AP$1,1),list_alpha_r2,2,0)</f>
        <v>#N/A</v>
      </c>
      <c r="AQ41" s="30" t="e">
        <f>VLOOKUP(MID('1 Input-Output'!C41,AQ$1,1),list_alpha_q1,2,0)</f>
        <v>#N/A</v>
      </c>
      <c r="AR41" s="30" t="e">
        <f>VLOOKUP(MID('1 Input-Output'!C41,AR$1,1),list_alpha_q2,2,0)</f>
        <v>#N/A</v>
      </c>
      <c r="AS41" s="30" t="e">
        <f>VLOOKUP(MID('1 Input-Output'!C41,AS$1,1),list_alpha_r1,2,0)</f>
        <v>#N/A</v>
      </c>
      <c r="AT41" s="30" t="e">
        <f>VLOOKUP(MID('1 Input-Output'!C41,AT$1,1),list_alpha_r2,2,0)</f>
        <v>#N/A</v>
      </c>
      <c r="AU41" s="30" t="e">
        <f>VLOOKUP(MID('1 Input-Output'!C41,AU$1,1),list_alpha_q1,2,0)</f>
        <v>#N/A</v>
      </c>
      <c r="AV41" s="30" t="e">
        <f>VLOOKUP(MID('1 Input-Output'!C41,AV$1,1),list_alpha_q2,2,0)</f>
        <v>#N/A</v>
      </c>
      <c r="AW41" s="30" t="e">
        <f>VLOOKUP(MID('1 Input-Output'!C41,AW$1,1),list_alpha_r1,2,0)</f>
        <v>#N/A</v>
      </c>
      <c r="AX41" s="30" t="e">
        <f>VLOOKUP(MID('1 Input-Output'!C41,AX$1,1),list_alpha_r2,2,0)</f>
        <v>#N/A</v>
      </c>
      <c r="AY41" s="30" t="e">
        <f>VLOOKUP(MID('1 Input-Output'!C41,AY$1,1),list_alpha_q1,2,0)</f>
        <v>#N/A</v>
      </c>
      <c r="AZ41" s="30" t="e">
        <f>VLOOKUP(MID('1 Input-Output'!C41,AZ$1,1),list_alpha_q2,2,0)</f>
        <v>#N/A</v>
      </c>
      <c r="BA41" s="30" t="e">
        <f>VLOOKUP(MID('1 Input-Output'!C41,BA$1,1),list_alpha_r1,2,0)</f>
        <v>#N/A</v>
      </c>
      <c r="BB41" s="30" t="e">
        <f>VLOOKUP(MID('1 Input-Output'!C41,BB$1,1),list_alpha_r2,2,0)</f>
        <v>#N/A</v>
      </c>
      <c r="BC41" s="30" t="e">
        <f>VLOOKUP(MID('1 Input-Output'!C41,BC$1,1),list_alpha_q1,2,0)</f>
        <v>#N/A</v>
      </c>
      <c r="BD41" s="30" t="e">
        <f>VLOOKUP(MID('1 Input-Output'!C41,BD$1,1),list_alpha_q2,2,0)</f>
        <v>#N/A</v>
      </c>
      <c r="BE41" s="30" t="e">
        <f>VLOOKUP(MID('1 Input-Output'!C41,BE$1,1),list_alpha_r1,2,0)</f>
        <v>#N/A</v>
      </c>
      <c r="BF41" s="30" t="e">
        <f>VLOOKUP(MID('1 Input-Output'!C41,BF$1,1),list_alpha_r2,2,0)</f>
        <v>#N/A</v>
      </c>
      <c r="BG41" s="30" t="e">
        <f>MOD('2 Calculation'!C41*'3 Matrices'!$C$4+'2 Calculation'!D41*'3 Matrices'!$E$4+'2 Calculation'!G41*'3 Matrices'!$C$5+'2 Calculation'!H41*'3 Matrices'!$E$5+'2 Calculation'!K41*'3 Matrices'!$C$6+'2 Calculation'!L41*'3 Matrices'!$E$6+'2 Calculation'!O41*'3 Matrices'!$C$7+'2 Calculation'!P41*'3 Matrices'!$E$7+'2 Calculation'!S41*'3 Matrices'!$C$8+'2 Calculation'!T41*'3 Matrices'!$E$8+'2 Calculation'!W41*'3 Matrices'!$C$9+'2 Calculation'!X41*'3 Matrices'!$E$9+'2 Calculation'!AA41*'3 Matrices'!$C$10+'2 Calculation'!AB41*'3 Matrices'!$E$10+'2 Calculation'!AE41*'3 Matrices'!$C$11+'2 Calculation'!AF41*'3 Matrices'!$E$11+'2 Calculation'!AI41*'3 Matrices'!$C$12+'2 Calculation'!AJ41*'3 Matrices'!$E$12+'2 Calculation'!AM41*'3 Matrices'!$C$13+'2 Calculation'!AN41*'3 Matrices'!$E$13+'2 Calculation'!AQ41*'3 Matrices'!$C$14+'2 Calculation'!AR41*'3 Matrices'!$E$14+'2 Calculation'!AU41*'3 Matrices'!$C$15+'2 Calculation'!AV41*'3 Matrices'!$E$15+'2 Calculation'!AY41*'3 Matrices'!$C$16+'2 Calculation'!AZ41*'3 Matrices'!$E$16+'2 Calculation'!BC41*'3 Matrices'!$C$17+'2 Calculation'!BD41*'3 Matrices'!$E$17,2)</f>
        <v>#N/A</v>
      </c>
      <c r="BH41" s="30" t="e">
        <f>MOD('2 Calculation'!C41*'3 Matrices'!$D$4+'2 Calculation'!D41*'3 Matrices'!$F$4+'2 Calculation'!G41*'3 Matrices'!$D$5+'2 Calculation'!H41*'3 Matrices'!$F$5+'2 Calculation'!K41*'3 Matrices'!$D$6+'2 Calculation'!L41*'3 Matrices'!$F$6+'2 Calculation'!O41*'3 Matrices'!$D$7+'2 Calculation'!P41*'3 Matrices'!$F$7+'2 Calculation'!S41*'3 Matrices'!$D$8+'2 Calculation'!T41*'3 Matrices'!$F$8+'2 Calculation'!W41*'3 Matrices'!$D$9+'2 Calculation'!X41*'3 Matrices'!$F$9+'2 Calculation'!AA41*'3 Matrices'!$D$10+'2 Calculation'!AB41*'3 Matrices'!$F$10+'2 Calculation'!AE41*'3 Matrices'!$D$11+'2 Calculation'!AF41*'3 Matrices'!$F$11+'2 Calculation'!AI41*'3 Matrices'!$D$12+'2 Calculation'!AJ41*'3 Matrices'!$F$12+'2 Calculation'!AM41*'3 Matrices'!$D$13+'2 Calculation'!AN41*'3 Matrices'!$F$13+'2 Calculation'!AQ41*'3 Matrices'!$D$14+'2 Calculation'!AR41*'3 Matrices'!$F$14+'2 Calculation'!AU41*'3 Matrices'!$D$15+'2 Calculation'!AV41*'3 Matrices'!$F$15+'2 Calculation'!AY41*'3 Matrices'!$D$16+'2 Calculation'!AZ41*'3 Matrices'!$F$16+'2 Calculation'!BC41*'3 Matrices'!$D$17+'2 Calculation'!BD41*'3 Matrices'!$F$17,2)</f>
        <v>#N/A</v>
      </c>
      <c r="BI41" s="30" t="e">
        <f>MOD('2 Calculation'!E41*'3 Matrices'!$G$4+'2 Calculation'!F41*'3 Matrices'!$I$4+'2 Calculation'!I41*'3 Matrices'!$G$5+'2 Calculation'!J41*'3 Matrices'!$I$5+'2 Calculation'!M41*'3 Matrices'!$G$6+'2 Calculation'!N41*'3 Matrices'!$I$6+'2 Calculation'!Q41*'3 Matrices'!$G$7+'2 Calculation'!R41*'3 Matrices'!$I$7+'2 Calculation'!U41*'3 Matrices'!$G$8+'2 Calculation'!V41*'3 Matrices'!$I$8+'2 Calculation'!Y41*'3 Matrices'!$G$9+'2 Calculation'!Z41*'3 Matrices'!$I$9+'2 Calculation'!AC41*'3 Matrices'!$G$10+'2 Calculation'!AD41*'3 Matrices'!$I$10+'2 Calculation'!AG41*'3 Matrices'!$G$11+'2 Calculation'!AH41*'3 Matrices'!$I$11+'2 Calculation'!AK41*'3 Matrices'!$G$12+'2 Calculation'!AL41*'3 Matrices'!$I$12+'2 Calculation'!AO41*'3 Matrices'!$G$13+'2 Calculation'!AP41*'3 Matrices'!$I$13+'2 Calculation'!AS41*'3 Matrices'!$G$14+'2 Calculation'!AT41*'3 Matrices'!$I$14+'2 Calculation'!AW41*'3 Matrices'!$G$15+'2 Calculation'!AX41*'3 Matrices'!$I$15+'2 Calculation'!BA41*'3 Matrices'!$G$16+'2 Calculation'!BB41*'3 Matrices'!$I$16+'2 Calculation'!BE41*'3 Matrices'!$G$17+'2 Calculation'!BF41*'3 Matrices'!$I$17,3)</f>
        <v>#N/A</v>
      </c>
      <c r="BJ41" s="30" t="e">
        <f>MOD('2 Calculation'!E41*'3 Matrices'!$H$4+'2 Calculation'!F41*'3 Matrices'!$J$4+'2 Calculation'!I41*'3 Matrices'!$H$5+'2 Calculation'!J41*'3 Matrices'!$J$5+'2 Calculation'!M41*'3 Matrices'!$H$6+'2 Calculation'!N41*'3 Matrices'!$J$6+'2 Calculation'!Q41*'3 Matrices'!$H$7+'2 Calculation'!R41*'3 Matrices'!$J$7+'2 Calculation'!U41*'3 Matrices'!$H$8+'2 Calculation'!V41*'3 Matrices'!$J$8+'2 Calculation'!Y41*'3 Matrices'!$H$9+'2 Calculation'!Z41*'3 Matrices'!$J$9+'2 Calculation'!AC41*'3 Matrices'!$H$10+'2 Calculation'!AD41*'3 Matrices'!$J$10+'2 Calculation'!AG41*'3 Matrices'!$H$11+'2 Calculation'!AH41*'3 Matrices'!$J$11+'2 Calculation'!AK41*'3 Matrices'!$H$12+'2 Calculation'!AL41*'3 Matrices'!$J$12+'2 Calculation'!AO41*'3 Matrices'!$H$13+'2 Calculation'!AP41*'3 Matrices'!$J$13+'2 Calculation'!AS41*'3 Matrices'!$H$14+'2 Calculation'!AT41*'3 Matrices'!$J$14+'2 Calculation'!AW41*'3 Matrices'!$H$15+'2 Calculation'!AX41*'3 Matrices'!$J$15+'2 Calculation'!BA41*'3 Matrices'!$H$16+'2 Calculation'!BB41*'3 Matrices'!$J$16+'2 Calculation'!BE41*'3 Matrices'!$H$17+'2 Calculation'!BF41*'3 Matrices'!$J$17,3)</f>
        <v>#N/A</v>
      </c>
      <c r="BK41" s="31" t="e">
        <f>IF(BG41=0,0,IF(BG41=1,1,"Fehler"))</f>
        <v>#N/A</v>
      </c>
      <c r="BL41" s="31" t="e">
        <f>IF(BH41=0,0,IF(BH41=1,1,"Fehler"))</f>
        <v>#N/A</v>
      </c>
      <c r="BM41" s="31" t="e">
        <f>IF(BJ41=0,0,IF(BJ41=1,2,IF(BJ41=2,1,"Fehler")))</f>
        <v>#N/A</v>
      </c>
      <c r="BN41" s="31" t="e">
        <f>IF((BI41+BM41)=0,0,IF((BI41+BM41)=1,2,IF((BI41+BM41)=2,1,IF((BI41+BM41)=3,0,IF((BI41+BM41)=4,2,"Fehler")))))</f>
        <v>#N/A</v>
      </c>
      <c r="BO41" s="30" t="e">
        <f t="shared" si="4"/>
        <v>#N/A</v>
      </c>
      <c r="BP41" s="30" t="e">
        <f t="shared" si="5"/>
        <v>#N/A</v>
      </c>
    </row>
    <row r="42" spans="3:68" ht="13.5">
      <c r="C42" s="30" t="e">
        <f>VLOOKUP(MID('1 Input-Output'!C42,C$1,1),list_alpha_q1,2,0)</f>
        <v>#N/A</v>
      </c>
      <c r="D42" s="30" t="e">
        <f>VLOOKUP(MID('1 Input-Output'!C42,D$1,1),list_alpha_q2,2,0)</f>
        <v>#N/A</v>
      </c>
      <c r="E42" s="30" t="e">
        <f>VLOOKUP(MID('1 Input-Output'!C42,E$1,1),list_alpha_r1,2,0)</f>
        <v>#N/A</v>
      </c>
      <c r="F42" s="30" t="e">
        <f>VLOOKUP(MID('1 Input-Output'!C42,F$1,1),list_alpha_r2,2,0)</f>
        <v>#N/A</v>
      </c>
      <c r="G42" s="30" t="e">
        <f>VLOOKUP(MID('1 Input-Output'!C42,G$1,1),list_alpha_q1,2,0)</f>
        <v>#N/A</v>
      </c>
      <c r="H42" s="30" t="e">
        <f>VLOOKUP(MID('1 Input-Output'!C42,H$1,1),list_alpha_q2,2,0)</f>
        <v>#N/A</v>
      </c>
      <c r="I42" s="30" t="e">
        <f>VLOOKUP(MID('1 Input-Output'!C42,I$1,1),list_alpha_r1,2,0)</f>
        <v>#N/A</v>
      </c>
      <c r="J42" s="30" t="e">
        <f>VLOOKUP(MID('1 Input-Output'!C42,J$1,1),list_alpha_r2,2,0)</f>
        <v>#N/A</v>
      </c>
      <c r="K42" s="30" t="e">
        <f>VLOOKUP(MID('1 Input-Output'!C42,K$1,1),list_alpha_q1,2,0)</f>
        <v>#N/A</v>
      </c>
      <c r="L42" s="30" t="e">
        <f>VLOOKUP(MID('1 Input-Output'!C42,L$1,1),list_alpha_q2,2,0)</f>
        <v>#N/A</v>
      </c>
      <c r="M42" s="30" t="e">
        <f>VLOOKUP(MID('1 Input-Output'!C42,M$1,1),list_alpha_r1,2,0)</f>
        <v>#N/A</v>
      </c>
      <c r="N42" s="30" t="e">
        <f>VLOOKUP(MID('1 Input-Output'!C42,N$1,1),list_alpha_r2,2,0)</f>
        <v>#N/A</v>
      </c>
      <c r="O42" s="30" t="e">
        <f>VLOOKUP(MID('1 Input-Output'!C42,O$1,1),list_alpha_q1,2,0)</f>
        <v>#N/A</v>
      </c>
      <c r="P42" s="30" t="e">
        <f>VLOOKUP(MID('1 Input-Output'!C42,P$1,1),list_alpha_q2,2,0)</f>
        <v>#N/A</v>
      </c>
      <c r="Q42" s="30" t="e">
        <f>VLOOKUP(MID('1 Input-Output'!C42,Q$1,1),list_alpha_r1,2,0)</f>
        <v>#N/A</v>
      </c>
      <c r="R42" s="30" t="e">
        <f>VLOOKUP(MID('1 Input-Output'!C42,R$1,1),list_alpha_r2,2,0)</f>
        <v>#N/A</v>
      </c>
      <c r="S42" s="30" t="e">
        <f>VLOOKUP(MID('1 Input-Output'!C42,S$1,1),list_alpha_q1,2,0)</f>
        <v>#N/A</v>
      </c>
      <c r="T42" s="30" t="e">
        <f>VLOOKUP(MID('1 Input-Output'!C42,T$1,1),list_alpha_q2,2,0)</f>
        <v>#N/A</v>
      </c>
      <c r="U42" s="30" t="e">
        <f>VLOOKUP(MID('1 Input-Output'!C42,U$1,1),list_alpha_r1,2,0)</f>
        <v>#N/A</v>
      </c>
      <c r="V42" s="30" t="e">
        <f>VLOOKUP(MID('1 Input-Output'!C42,V$1,1),list_alpha_r2,2,0)</f>
        <v>#N/A</v>
      </c>
      <c r="W42" s="30" t="e">
        <f>VLOOKUP(MID('1 Input-Output'!C42,W$1,1),list_alpha_q1,2,0)</f>
        <v>#N/A</v>
      </c>
      <c r="X42" s="30" t="e">
        <f>VLOOKUP(MID('1 Input-Output'!C42,X$1,1),list_alpha_q2,2,0)</f>
        <v>#N/A</v>
      </c>
      <c r="Y42" s="30" t="e">
        <f>VLOOKUP(MID('1 Input-Output'!C42,Y$1,1),list_alpha_r1,2,0)</f>
        <v>#N/A</v>
      </c>
      <c r="Z42" s="30" t="e">
        <f>VLOOKUP(MID('1 Input-Output'!C42,Z$1,1),list_alpha_r2,2,0)</f>
        <v>#N/A</v>
      </c>
      <c r="AA42" s="30" t="e">
        <f>VLOOKUP(MID('1 Input-Output'!C42,AA$1,1),list_alpha_q1,2,0)</f>
        <v>#N/A</v>
      </c>
      <c r="AB42" s="30" t="e">
        <f>VLOOKUP(MID('1 Input-Output'!C42,AB$1,1),list_alpha_q2,2,0)</f>
        <v>#N/A</v>
      </c>
      <c r="AC42" s="30" t="e">
        <f>VLOOKUP(MID('1 Input-Output'!C42,AC$1,1),list_alpha_r1,2,0)</f>
        <v>#N/A</v>
      </c>
      <c r="AD42" s="30" t="e">
        <f>VLOOKUP(MID('1 Input-Output'!C42,AD$1,1),list_alpha_r2,2,0)</f>
        <v>#N/A</v>
      </c>
      <c r="AE42" s="30" t="e">
        <f>VLOOKUP(MID('1 Input-Output'!C42,AE$1,1),list_alpha_q1,2,0)</f>
        <v>#N/A</v>
      </c>
      <c r="AF42" s="30" t="e">
        <f>VLOOKUP(MID('1 Input-Output'!C42,AF$1,1),list_alpha_q2,2,0)</f>
        <v>#N/A</v>
      </c>
      <c r="AG42" s="30" t="e">
        <f>VLOOKUP(MID('1 Input-Output'!C42,AG$1,1),list_alpha_r1,2,0)</f>
        <v>#N/A</v>
      </c>
      <c r="AH42" s="30" t="e">
        <f>VLOOKUP(MID('1 Input-Output'!C42,AH$1,1),list_alpha_r2,2,0)</f>
        <v>#N/A</v>
      </c>
      <c r="AI42" s="30" t="e">
        <f>VLOOKUP(MID('1 Input-Output'!C42,AI$1,1),list_alpha_q1,2,0)</f>
        <v>#N/A</v>
      </c>
      <c r="AJ42" s="30" t="e">
        <f>VLOOKUP(MID('1 Input-Output'!C42,AJ$1,1),list_alpha_q2,2,0)</f>
        <v>#N/A</v>
      </c>
      <c r="AK42" s="30" t="e">
        <f>VLOOKUP(MID('1 Input-Output'!C42,AK$1,1),list_alpha_r1,2,0)</f>
        <v>#N/A</v>
      </c>
      <c r="AL42" s="30" t="e">
        <f>VLOOKUP(MID('1 Input-Output'!C42,AL$1,1),list_alpha_r2,2,0)</f>
        <v>#N/A</v>
      </c>
      <c r="AM42" s="30" t="e">
        <f>VLOOKUP(MID('1 Input-Output'!C42,AM$1,1),list_alpha_q1,2,0)</f>
        <v>#N/A</v>
      </c>
      <c r="AN42" s="30" t="e">
        <f>VLOOKUP(MID('1 Input-Output'!C42,AN$1,1),list_alpha_q2,2,0)</f>
        <v>#N/A</v>
      </c>
      <c r="AO42" s="30" t="e">
        <f>VLOOKUP(MID('1 Input-Output'!C42,AO$1,1),list_alpha_r1,2,0)</f>
        <v>#N/A</v>
      </c>
      <c r="AP42" s="30" t="e">
        <f>VLOOKUP(MID('1 Input-Output'!C42,AP$1,1),list_alpha_r2,2,0)</f>
        <v>#N/A</v>
      </c>
      <c r="AQ42" s="30" t="e">
        <f>VLOOKUP(MID('1 Input-Output'!C42,AQ$1,1),list_alpha_q1,2,0)</f>
        <v>#N/A</v>
      </c>
      <c r="AR42" s="30" t="e">
        <f>VLOOKUP(MID('1 Input-Output'!C42,AR$1,1),list_alpha_q2,2,0)</f>
        <v>#N/A</v>
      </c>
      <c r="AS42" s="30" t="e">
        <f>VLOOKUP(MID('1 Input-Output'!C42,AS$1,1),list_alpha_r1,2,0)</f>
        <v>#N/A</v>
      </c>
      <c r="AT42" s="30" t="e">
        <f>VLOOKUP(MID('1 Input-Output'!C42,AT$1,1),list_alpha_r2,2,0)</f>
        <v>#N/A</v>
      </c>
      <c r="AU42" s="30" t="e">
        <f>VLOOKUP(MID('1 Input-Output'!C42,AU$1,1),list_alpha_q1,2,0)</f>
        <v>#N/A</v>
      </c>
      <c r="AV42" s="30" t="e">
        <f>VLOOKUP(MID('1 Input-Output'!C42,AV$1,1),list_alpha_q2,2,0)</f>
        <v>#N/A</v>
      </c>
      <c r="AW42" s="30" t="e">
        <f>VLOOKUP(MID('1 Input-Output'!C42,AW$1,1),list_alpha_r1,2,0)</f>
        <v>#N/A</v>
      </c>
      <c r="AX42" s="30" t="e">
        <f>VLOOKUP(MID('1 Input-Output'!C42,AX$1,1),list_alpha_r2,2,0)</f>
        <v>#N/A</v>
      </c>
      <c r="AY42" s="30" t="e">
        <f>VLOOKUP(MID('1 Input-Output'!C42,AY$1,1),list_alpha_q1,2,0)</f>
        <v>#N/A</v>
      </c>
      <c r="AZ42" s="30" t="e">
        <f>VLOOKUP(MID('1 Input-Output'!C42,AZ$1,1),list_alpha_q2,2,0)</f>
        <v>#N/A</v>
      </c>
      <c r="BA42" s="30" t="e">
        <f>VLOOKUP(MID('1 Input-Output'!C42,BA$1,1),list_alpha_r1,2,0)</f>
        <v>#N/A</v>
      </c>
      <c r="BB42" s="30" t="e">
        <f>VLOOKUP(MID('1 Input-Output'!C42,BB$1,1),list_alpha_r2,2,0)</f>
        <v>#N/A</v>
      </c>
      <c r="BC42" s="30" t="e">
        <f>VLOOKUP(MID('1 Input-Output'!C42,BC$1,1),list_alpha_q1,2,0)</f>
        <v>#N/A</v>
      </c>
      <c r="BD42" s="30" t="e">
        <f>VLOOKUP(MID('1 Input-Output'!C42,BD$1,1),list_alpha_q2,2,0)</f>
        <v>#N/A</v>
      </c>
      <c r="BE42" s="30" t="e">
        <f>VLOOKUP(MID('1 Input-Output'!C42,BE$1,1),list_alpha_r1,2,0)</f>
        <v>#N/A</v>
      </c>
      <c r="BF42" s="30" t="e">
        <f>VLOOKUP(MID('1 Input-Output'!C42,BF$1,1),list_alpha_r2,2,0)</f>
        <v>#N/A</v>
      </c>
      <c r="BG42" s="30" t="e">
        <f>MOD('2 Calculation'!C42*'3 Matrices'!$C$4+'2 Calculation'!D42*'3 Matrices'!$E$4+'2 Calculation'!G42*'3 Matrices'!$C$5+'2 Calculation'!H42*'3 Matrices'!$E$5+'2 Calculation'!K42*'3 Matrices'!$C$6+'2 Calculation'!L42*'3 Matrices'!$E$6+'2 Calculation'!O42*'3 Matrices'!$C$7+'2 Calculation'!P42*'3 Matrices'!$E$7+'2 Calculation'!S42*'3 Matrices'!$C$8+'2 Calculation'!T42*'3 Matrices'!$E$8+'2 Calculation'!W42*'3 Matrices'!$C$9+'2 Calculation'!X42*'3 Matrices'!$E$9+'2 Calculation'!AA42*'3 Matrices'!$C$10+'2 Calculation'!AB42*'3 Matrices'!$E$10+'2 Calculation'!AE42*'3 Matrices'!$C$11+'2 Calculation'!AF42*'3 Matrices'!$E$11+'2 Calculation'!AI42*'3 Matrices'!$C$12+'2 Calculation'!AJ42*'3 Matrices'!$E$12+'2 Calculation'!AM42*'3 Matrices'!$C$13+'2 Calculation'!AN42*'3 Matrices'!$E$13+'2 Calculation'!AQ42*'3 Matrices'!$C$14+'2 Calculation'!AR42*'3 Matrices'!$E$14+'2 Calculation'!AU42*'3 Matrices'!$C$15+'2 Calculation'!AV42*'3 Matrices'!$E$15+'2 Calculation'!AY42*'3 Matrices'!$C$16+'2 Calculation'!AZ42*'3 Matrices'!$E$16+'2 Calculation'!BC42*'3 Matrices'!$C$17+'2 Calculation'!BD42*'3 Matrices'!$E$17,2)</f>
        <v>#N/A</v>
      </c>
      <c r="BH42" s="30" t="e">
        <f>MOD('2 Calculation'!C42*'3 Matrices'!$D$4+'2 Calculation'!D42*'3 Matrices'!$F$4+'2 Calculation'!G42*'3 Matrices'!$D$5+'2 Calculation'!H42*'3 Matrices'!$F$5+'2 Calculation'!K42*'3 Matrices'!$D$6+'2 Calculation'!L42*'3 Matrices'!$F$6+'2 Calculation'!O42*'3 Matrices'!$D$7+'2 Calculation'!P42*'3 Matrices'!$F$7+'2 Calculation'!S42*'3 Matrices'!$D$8+'2 Calculation'!T42*'3 Matrices'!$F$8+'2 Calculation'!W42*'3 Matrices'!$D$9+'2 Calculation'!X42*'3 Matrices'!$F$9+'2 Calculation'!AA42*'3 Matrices'!$D$10+'2 Calculation'!AB42*'3 Matrices'!$F$10+'2 Calculation'!AE42*'3 Matrices'!$D$11+'2 Calculation'!AF42*'3 Matrices'!$F$11+'2 Calculation'!AI42*'3 Matrices'!$D$12+'2 Calculation'!AJ42*'3 Matrices'!$F$12+'2 Calculation'!AM42*'3 Matrices'!$D$13+'2 Calculation'!AN42*'3 Matrices'!$F$13+'2 Calculation'!AQ42*'3 Matrices'!$D$14+'2 Calculation'!AR42*'3 Matrices'!$F$14+'2 Calculation'!AU42*'3 Matrices'!$D$15+'2 Calculation'!AV42*'3 Matrices'!$F$15+'2 Calculation'!AY42*'3 Matrices'!$D$16+'2 Calculation'!AZ42*'3 Matrices'!$F$16+'2 Calculation'!BC42*'3 Matrices'!$D$17+'2 Calculation'!BD42*'3 Matrices'!$F$17,2)</f>
        <v>#N/A</v>
      </c>
      <c r="BI42" s="30" t="e">
        <f>MOD('2 Calculation'!E42*'3 Matrices'!$G$4+'2 Calculation'!F42*'3 Matrices'!$I$4+'2 Calculation'!I42*'3 Matrices'!$G$5+'2 Calculation'!J42*'3 Matrices'!$I$5+'2 Calculation'!M42*'3 Matrices'!$G$6+'2 Calculation'!N42*'3 Matrices'!$I$6+'2 Calculation'!Q42*'3 Matrices'!$G$7+'2 Calculation'!R42*'3 Matrices'!$I$7+'2 Calculation'!U42*'3 Matrices'!$G$8+'2 Calculation'!V42*'3 Matrices'!$I$8+'2 Calculation'!Y42*'3 Matrices'!$G$9+'2 Calculation'!Z42*'3 Matrices'!$I$9+'2 Calculation'!AC42*'3 Matrices'!$G$10+'2 Calculation'!AD42*'3 Matrices'!$I$10+'2 Calculation'!AG42*'3 Matrices'!$G$11+'2 Calculation'!AH42*'3 Matrices'!$I$11+'2 Calculation'!AK42*'3 Matrices'!$G$12+'2 Calculation'!AL42*'3 Matrices'!$I$12+'2 Calculation'!AO42*'3 Matrices'!$G$13+'2 Calculation'!AP42*'3 Matrices'!$I$13+'2 Calculation'!AS42*'3 Matrices'!$G$14+'2 Calculation'!AT42*'3 Matrices'!$I$14+'2 Calculation'!AW42*'3 Matrices'!$G$15+'2 Calculation'!AX42*'3 Matrices'!$I$15+'2 Calculation'!BA42*'3 Matrices'!$G$16+'2 Calculation'!BB42*'3 Matrices'!$I$16+'2 Calculation'!BE42*'3 Matrices'!$G$17+'2 Calculation'!BF42*'3 Matrices'!$I$17,3)</f>
        <v>#N/A</v>
      </c>
      <c r="BJ42" s="30" t="e">
        <f>MOD('2 Calculation'!E42*'3 Matrices'!$H$4+'2 Calculation'!F42*'3 Matrices'!$J$4+'2 Calculation'!I42*'3 Matrices'!$H$5+'2 Calculation'!J42*'3 Matrices'!$J$5+'2 Calculation'!M42*'3 Matrices'!$H$6+'2 Calculation'!N42*'3 Matrices'!$J$6+'2 Calculation'!Q42*'3 Matrices'!$H$7+'2 Calculation'!R42*'3 Matrices'!$J$7+'2 Calculation'!U42*'3 Matrices'!$H$8+'2 Calculation'!V42*'3 Matrices'!$J$8+'2 Calculation'!Y42*'3 Matrices'!$H$9+'2 Calculation'!Z42*'3 Matrices'!$J$9+'2 Calculation'!AC42*'3 Matrices'!$H$10+'2 Calculation'!AD42*'3 Matrices'!$J$10+'2 Calculation'!AG42*'3 Matrices'!$H$11+'2 Calculation'!AH42*'3 Matrices'!$J$11+'2 Calculation'!AK42*'3 Matrices'!$H$12+'2 Calculation'!AL42*'3 Matrices'!$J$12+'2 Calculation'!AO42*'3 Matrices'!$H$13+'2 Calculation'!AP42*'3 Matrices'!$J$13+'2 Calculation'!AS42*'3 Matrices'!$H$14+'2 Calculation'!AT42*'3 Matrices'!$J$14+'2 Calculation'!AW42*'3 Matrices'!$H$15+'2 Calculation'!AX42*'3 Matrices'!$J$15+'2 Calculation'!BA42*'3 Matrices'!$H$16+'2 Calculation'!BB42*'3 Matrices'!$J$16+'2 Calculation'!BE42*'3 Matrices'!$H$17+'2 Calculation'!BF42*'3 Matrices'!$J$17,3)</f>
        <v>#N/A</v>
      </c>
      <c r="BK42" s="31" t="e">
        <f>IF(BG42=0,0,IF(BG42=1,1,"Fehler"))</f>
        <v>#N/A</v>
      </c>
      <c r="BL42" s="31" t="e">
        <f>IF(BH42=0,0,IF(BH42=1,1,"Fehler"))</f>
        <v>#N/A</v>
      </c>
      <c r="BM42" s="31" t="e">
        <f>IF(BJ42=0,0,IF(BJ42=1,2,IF(BJ42=2,1,"Fehler")))</f>
        <v>#N/A</v>
      </c>
      <c r="BN42" s="31" t="e">
        <f>IF((BI42+BM42)=0,0,IF((BI42+BM42)=1,2,IF((BI42+BM42)=2,1,IF((BI42+BM42)=3,0,IF((BI42+BM42)=4,2,"Fehler")))))</f>
        <v>#N/A</v>
      </c>
      <c r="BO42" s="30" t="e">
        <f t="shared" si="4"/>
        <v>#N/A</v>
      </c>
      <c r="BP42" s="30" t="e">
        <f t="shared" si="5"/>
        <v>#N/A</v>
      </c>
    </row>
    <row r="43" spans="3:68" ht="13.5">
      <c r="C43" s="30" t="e">
        <f>VLOOKUP(MID('1 Input-Output'!C43,C$1,1),list_alpha_q1,2,0)</f>
        <v>#N/A</v>
      </c>
      <c r="D43" s="30" t="e">
        <f>VLOOKUP(MID('1 Input-Output'!C43,D$1,1),list_alpha_q2,2,0)</f>
        <v>#N/A</v>
      </c>
      <c r="E43" s="30" t="e">
        <f>VLOOKUP(MID('1 Input-Output'!C43,E$1,1),list_alpha_r1,2,0)</f>
        <v>#N/A</v>
      </c>
      <c r="F43" s="30" t="e">
        <f>VLOOKUP(MID('1 Input-Output'!C43,F$1,1),list_alpha_r2,2,0)</f>
        <v>#N/A</v>
      </c>
      <c r="G43" s="30" t="e">
        <f>VLOOKUP(MID('1 Input-Output'!C43,G$1,1),list_alpha_q1,2,0)</f>
        <v>#N/A</v>
      </c>
      <c r="H43" s="30" t="e">
        <f>VLOOKUP(MID('1 Input-Output'!C43,H$1,1),list_alpha_q2,2,0)</f>
        <v>#N/A</v>
      </c>
      <c r="I43" s="30" t="e">
        <f>VLOOKUP(MID('1 Input-Output'!C43,I$1,1),list_alpha_r1,2,0)</f>
        <v>#N/A</v>
      </c>
      <c r="J43" s="30" t="e">
        <f>VLOOKUP(MID('1 Input-Output'!C43,J$1,1),list_alpha_r2,2,0)</f>
        <v>#N/A</v>
      </c>
      <c r="K43" s="30" t="e">
        <f>VLOOKUP(MID('1 Input-Output'!C43,K$1,1),list_alpha_q1,2,0)</f>
        <v>#N/A</v>
      </c>
      <c r="L43" s="30" t="e">
        <f>VLOOKUP(MID('1 Input-Output'!C43,L$1,1),list_alpha_q2,2,0)</f>
        <v>#N/A</v>
      </c>
      <c r="M43" s="30" t="e">
        <f>VLOOKUP(MID('1 Input-Output'!C43,M$1,1),list_alpha_r1,2,0)</f>
        <v>#N/A</v>
      </c>
      <c r="N43" s="30" t="e">
        <f>VLOOKUP(MID('1 Input-Output'!C43,N$1,1),list_alpha_r2,2,0)</f>
        <v>#N/A</v>
      </c>
      <c r="O43" s="30" t="e">
        <f>VLOOKUP(MID('1 Input-Output'!C43,O$1,1),list_alpha_q1,2,0)</f>
        <v>#N/A</v>
      </c>
      <c r="P43" s="30" t="e">
        <f>VLOOKUP(MID('1 Input-Output'!C43,P$1,1),list_alpha_q2,2,0)</f>
        <v>#N/A</v>
      </c>
      <c r="Q43" s="30" t="e">
        <f>VLOOKUP(MID('1 Input-Output'!C43,Q$1,1),list_alpha_r1,2,0)</f>
        <v>#N/A</v>
      </c>
      <c r="R43" s="30" t="e">
        <f>VLOOKUP(MID('1 Input-Output'!C43,R$1,1),list_alpha_r2,2,0)</f>
        <v>#N/A</v>
      </c>
      <c r="S43" s="30" t="e">
        <f>VLOOKUP(MID('1 Input-Output'!C43,S$1,1),list_alpha_q1,2,0)</f>
        <v>#N/A</v>
      </c>
      <c r="T43" s="30" t="e">
        <f>VLOOKUP(MID('1 Input-Output'!C43,T$1,1),list_alpha_q2,2,0)</f>
        <v>#N/A</v>
      </c>
      <c r="U43" s="30" t="e">
        <f>VLOOKUP(MID('1 Input-Output'!C43,U$1,1),list_alpha_r1,2,0)</f>
        <v>#N/A</v>
      </c>
      <c r="V43" s="30" t="e">
        <f>VLOOKUP(MID('1 Input-Output'!C43,V$1,1),list_alpha_r2,2,0)</f>
        <v>#N/A</v>
      </c>
      <c r="W43" s="30" t="e">
        <f>VLOOKUP(MID('1 Input-Output'!C43,W$1,1),list_alpha_q1,2,0)</f>
        <v>#N/A</v>
      </c>
      <c r="X43" s="30" t="e">
        <f>VLOOKUP(MID('1 Input-Output'!C43,X$1,1),list_alpha_q2,2,0)</f>
        <v>#N/A</v>
      </c>
      <c r="Y43" s="30" t="e">
        <f>VLOOKUP(MID('1 Input-Output'!C43,Y$1,1),list_alpha_r1,2,0)</f>
        <v>#N/A</v>
      </c>
      <c r="Z43" s="30" t="e">
        <f>VLOOKUP(MID('1 Input-Output'!C43,Z$1,1),list_alpha_r2,2,0)</f>
        <v>#N/A</v>
      </c>
      <c r="AA43" s="30" t="e">
        <f>VLOOKUP(MID('1 Input-Output'!C43,AA$1,1),list_alpha_q1,2,0)</f>
        <v>#N/A</v>
      </c>
      <c r="AB43" s="30" t="e">
        <f>VLOOKUP(MID('1 Input-Output'!C43,AB$1,1),list_alpha_q2,2,0)</f>
        <v>#N/A</v>
      </c>
      <c r="AC43" s="30" t="e">
        <f>VLOOKUP(MID('1 Input-Output'!C43,AC$1,1),list_alpha_r1,2,0)</f>
        <v>#N/A</v>
      </c>
      <c r="AD43" s="30" t="e">
        <f>VLOOKUP(MID('1 Input-Output'!C43,AD$1,1),list_alpha_r2,2,0)</f>
        <v>#N/A</v>
      </c>
      <c r="AE43" s="30" t="e">
        <f>VLOOKUP(MID('1 Input-Output'!C43,AE$1,1),list_alpha_q1,2,0)</f>
        <v>#N/A</v>
      </c>
      <c r="AF43" s="30" t="e">
        <f>VLOOKUP(MID('1 Input-Output'!C43,AF$1,1),list_alpha_q2,2,0)</f>
        <v>#N/A</v>
      </c>
      <c r="AG43" s="30" t="e">
        <f>VLOOKUP(MID('1 Input-Output'!C43,AG$1,1),list_alpha_r1,2,0)</f>
        <v>#N/A</v>
      </c>
      <c r="AH43" s="30" t="e">
        <f>VLOOKUP(MID('1 Input-Output'!C43,AH$1,1),list_alpha_r2,2,0)</f>
        <v>#N/A</v>
      </c>
      <c r="AI43" s="30" t="e">
        <f>VLOOKUP(MID('1 Input-Output'!C43,AI$1,1),list_alpha_q1,2,0)</f>
        <v>#N/A</v>
      </c>
      <c r="AJ43" s="30" t="e">
        <f>VLOOKUP(MID('1 Input-Output'!C43,AJ$1,1),list_alpha_q2,2,0)</f>
        <v>#N/A</v>
      </c>
      <c r="AK43" s="30" t="e">
        <f>VLOOKUP(MID('1 Input-Output'!C43,AK$1,1),list_alpha_r1,2,0)</f>
        <v>#N/A</v>
      </c>
      <c r="AL43" s="30" t="e">
        <f>VLOOKUP(MID('1 Input-Output'!C43,AL$1,1),list_alpha_r2,2,0)</f>
        <v>#N/A</v>
      </c>
      <c r="AM43" s="30" t="e">
        <f>VLOOKUP(MID('1 Input-Output'!C43,AM$1,1),list_alpha_q1,2,0)</f>
        <v>#N/A</v>
      </c>
      <c r="AN43" s="30" t="e">
        <f>VLOOKUP(MID('1 Input-Output'!C43,AN$1,1),list_alpha_q2,2,0)</f>
        <v>#N/A</v>
      </c>
      <c r="AO43" s="30" t="e">
        <f>VLOOKUP(MID('1 Input-Output'!C43,AO$1,1),list_alpha_r1,2,0)</f>
        <v>#N/A</v>
      </c>
      <c r="AP43" s="30" t="e">
        <f>VLOOKUP(MID('1 Input-Output'!C43,AP$1,1),list_alpha_r2,2,0)</f>
        <v>#N/A</v>
      </c>
      <c r="AQ43" s="30" t="e">
        <f>VLOOKUP(MID('1 Input-Output'!C43,AQ$1,1),list_alpha_q1,2,0)</f>
        <v>#N/A</v>
      </c>
      <c r="AR43" s="30" t="e">
        <f>VLOOKUP(MID('1 Input-Output'!C43,AR$1,1),list_alpha_q2,2,0)</f>
        <v>#N/A</v>
      </c>
      <c r="AS43" s="30" t="e">
        <f>VLOOKUP(MID('1 Input-Output'!C43,AS$1,1),list_alpha_r1,2,0)</f>
        <v>#N/A</v>
      </c>
      <c r="AT43" s="30" t="e">
        <f>VLOOKUP(MID('1 Input-Output'!C43,AT$1,1),list_alpha_r2,2,0)</f>
        <v>#N/A</v>
      </c>
      <c r="AU43" s="30" t="e">
        <f>VLOOKUP(MID('1 Input-Output'!C43,AU$1,1),list_alpha_q1,2,0)</f>
        <v>#N/A</v>
      </c>
      <c r="AV43" s="30" t="e">
        <f>VLOOKUP(MID('1 Input-Output'!C43,AV$1,1),list_alpha_q2,2,0)</f>
        <v>#N/A</v>
      </c>
      <c r="AW43" s="30" t="e">
        <f>VLOOKUP(MID('1 Input-Output'!C43,AW$1,1),list_alpha_r1,2,0)</f>
        <v>#N/A</v>
      </c>
      <c r="AX43" s="30" t="e">
        <f>VLOOKUP(MID('1 Input-Output'!C43,AX$1,1),list_alpha_r2,2,0)</f>
        <v>#N/A</v>
      </c>
      <c r="AY43" s="30" t="e">
        <f>VLOOKUP(MID('1 Input-Output'!C43,AY$1,1),list_alpha_q1,2,0)</f>
        <v>#N/A</v>
      </c>
      <c r="AZ43" s="30" t="e">
        <f>VLOOKUP(MID('1 Input-Output'!C43,AZ$1,1),list_alpha_q2,2,0)</f>
        <v>#N/A</v>
      </c>
      <c r="BA43" s="30" t="e">
        <f>VLOOKUP(MID('1 Input-Output'!C43,BA$1,1),list_alpha_r1,2,0)</f>
        <v>#N/A</v>
      </c>
      <c r="BB43" s="30" t="e">
        <f>VLOOKUP(MID('1 Input-Output'!C43,BB$1,1),list_alpha_r2,2,0)</f>
        <v>#N/A</v>
      </c>
      <c r="BC43" s="30" t="e">
        <f>VLOOKUP(MID('1 Input-Output'!C43,BC$1,1),list_alpha_q1,2,0)</f>
        <v>#N/A</v>
      </c>
      <c r="BD43" s="30" t="e">
        <f>VLOOKUP(MID('1 Input-Output'!C43,BD$1,1),list_alpha_q2,2,0)</f>
        <v>#N/A</v>
      </c>
      <c r="BE43" s="30" t="e">
        <f>VLOOKUP(MID('1 Input-Output'!C43,BE$1,1),list_alpha_r1,2,0)</f>
        <v>#N/A</v>
      </c>
      <c r="BF43" s="30" t="e">
        <f>VLOOKUP(MID('1 Input-Output'!C43,BF$1,1),list_alpha_r2,2,0)</f>
        <v>#N/A</v>
      </c>
      <c r="BG43" s="30" t="e">
        <f>MOD('2 Calculation'!C43*'3 Matrices'!$C$4+'2 Calculation'!D43*'3 Matrices'!$E$4+'2 Calculation'!G43*'3 Matrices'!$C$5+'2 Calculation'!H43*'3 Matrices'!$E$5+'2 Calculation'!K43*'3 Matrices'!$C$6+'2 Calculation'!L43*'3 Matrices'!$E$6+'2 Calculation'!O43*'3 Matrices'!$C$7+'2 Calculation'!P43*'3 Matrices'!$E$7+'2 Calculation'!S43*'3 Matrices'!$C$8+'2 Calculation'!T43*'3 Matrices'!$E$8+'2 Calculation'!W43*'3 Matrices'!$C$9+'2 Calculation'!X43*'3 Matrices'!$E$9+'2 Calculation'!AA43*'3 Matrices'!$C$10+'2 Calculation'!AB43*'3 Matrices'!$E$10+'2 Calculation'!AE43*'3 Matrices'!$C$11+'2 Calculation'!AF43*'3 Matrices'!$E$11+'2 Calculation'!AI43*'3 Matrices'!$C$12+'2 Calculation'!AJ43*'3 Matrices'!$E$12+'2 Calculation'!AM43*'3 Matrices'!$C$13+'2 Calculation'!AN43*'3 Matrices'!$E$13+'2 Calculation'!AQ43*'3 Matrices'!$C$14+'2 Calculation'!AR43*'3 Matrices'!$E$14+'2 Calculation'!AU43*'3 Matrices'!$C$15+'2 Calculation'!AV43*'3 Matrices'!$E$15+'2 Calculation'!AY43*'3 Matrices'!$C$16+'2 Calculation'!AZ43*'3 Matrices'!$E$16+'2 Calculation'!BC43*'3 Matrices'!$C$17+'2 Calculation'!BD43*'3 Matrices'!$E$17,2)</f>
        <v>#N/A</v>
      </c>
      <c r="BH43" s="30" t="e">
        <f>MOD('2 Calculation'!C43*'3 Matrices'!$D$4+'2 Calculation'!D43*'3 Matrices'!$F$4+'2 Calculation'!G43*'3 Matrices'!$D$5+'2 Calculation'!H43*'3 Matrices'!$F$5+'2 Calculation'!K43*'3 Matrices'!$D$6+'2 Calculation'!L43*'3 Matrices'!$F$6+'2 Calculation'!O43*'3 Matrices'!$D$7+'2 Calculation'!P43*'3 Matrices'!$F$7+'2 Calculation'!S43*'3 Matrices'!$D$8+'2 Calculation'!T43*'3 Matrices'!$F$8+'2 Calculation'!W43*'3 Matrices'!$D$9+'2 Calculation'!X43*'3 Matrices'!$F$9+'2 Calculation'!AA43*'3 Matrices'!$D$10+'2 Calculation'!AB43*'3 Matrices'!$F$10+'2 Calculation'!AE43*'3 Matrices'!$D$11+'2 Calculation'!AF43*'3 Matrices'!$F$11+'2 Calculation'!AI43*'3 Matrices'!$D$12+'2 Calculation'!AJ43*'3 Matrices'!$F$12+'2 Calculation'!AM43*'3 Matrices'!$D$13+'2 Calculation'!AN43*'3 Matrices'!$F$13+'2 Calculation'!AQ43*'3 Matrices'!$D$14+'2 Calculation'!AR43*'3 Matrices'!$F$14+'2 Calculation'!AU43*'3 Matrices'!$D$15+'2 Calculation'!AV43*'3 Matrices'!$F$15+'2 Calculation'!AY43*'3 Matrices'!$D$16+'2 Calculation'!AZ43*'3 Matrices'!$F$16+'2 Calculation'!BC43*'3 Matrices'!$D$17+'2 Calculation'!BD43*'3 Matrices'!$F$17,2)</f>
        <v>#N/A</v>
      </c>
      <c r="BI43" s="30" t="e">
        <f>MOD('2 Calculation'!E43*'3 Matrices'!$G$4+'2 Calculation'!F43*'3 Matrices'!$I$4+'2 Calculation'!I43*'3 Matrices'!$G$5+'2 Calculation'!J43*'3 Matrices'!$I$5+'2 Calculation'!M43*'3 Matrices'!$G$6+'2 Calculation'!N43*'3 Matrices'!$I$6+'2 Calculation'!Q43*'3 Matrices'!$G$7+'2 Calculation'!R43*'3 Matrices'!$I$7+'2 Calculation'!U43*'3 Matrices'!$G$8+'2 Calculation'!V43*'3 Matrices'!$I$8+'2 Calculation'!Y43*'3 Matrices'!$G$9+'2 Calculation'!Z43*'3 Matrices'!$I$9+'2 Calculation'!AC43*'3 Matrices'!$G$10+'2 Calculation'!AD43*'3 Matrices'!$I$10+'2 Calculation'!AG43*'3 Matrices'!$G$11+'2 Calculation'!AH43*'3 Matrices'!$I$11+'2 Calculation'!AK43*'3 Matrices'!$G$12+'2 Calculation'!AL43*'3 Matrices'!$I$12+'2 Calculation'!AO43*'3 Matrices'!$G$13+'2 Calculation'!AP43*'3 Matrices'!$I$13+'2 Calculation'!AS43*'3 Matrices'!$G$14+'2 Calculation'!AT43*'3 Matrices'!$I$14+'2 Calculation'!AW43*'3 Matrices'!$G$15+'2 Calculation'!AX43*'3 Matrices'!$I$15+'2 Calculation'!BA43*'3 Matrices'!$G$16+'2 Calculation'!BB43*'3 Matrices'!$I$16+'2 Calculation'!BE43*'3 Matrices'!$G$17+'2 Calculation'!BF43*'3 Matrices'!$I$17,3)</f>
        <v>#N/A</v>
      </c>
      <c r="BJ43" s="30" t="e">
        <f>MOD('2 Calculation'!E43*'3 Matrices'!$H$4+'2 Calculation'!F43*'3 Matrices'!$J$4+'2 Calculation'!I43*'3 Matrices'!$H$5+'2 Calculation'!J43*'3 Matrices'!$J$5+'2 Calculation'!M43*'3 Matrices'!$H$6+'2 Calculation'!N43*'3 Matrices'!$J$6+'2 Calculation'!Q43*'3 Matrices'!$H$7+'2 Calculation'!R43*'3 Matrices'!$J$7+'2 Calculation'!U43*'3 Matrices'!$H$8+'2 Calculation'!V43*'3 Matrices'!$J$8+'2 Calculation'!Y43*'3 Matrices'!$H$9+'2 Calculation'!Z43*'3 Matrices'!$J$9+'2 Calculation'!AC43*'3 Matrices'!$H$10+'2 Calculation'!AD43*'3 Matrices'!$J$10+'2 Calculation'!AG43*'3 Matrices'!$H$11+'2 Calculation'!AH43*'3 Matrices'!$J$11+'2 Calculation'!AK43*'3 Matrices'!$H$12+'2 Calculation'!AL43*'3 Matrices'!$J$12+'2 Calculation'!AO43*'3 Matrices'!$H$13+'2 Calculation'!AP43*'3 Matrices'!$J$13+'2 Calculation'!AS43*'3 Matrices'!$H$14+'2 Calculation'!AT43*'3 Matrices'!$J$14+'2 Calculation'!AW43*'3 Matrices'!$H$15+'2 Calculation'!AX43*'3 Matrices'!$J$15+'2 Calculation'!BA43*'3 Matrices'!$H$16+'2 Calculation'!BB43*'3 Matrices'!$J$16+'2 Calculation'!BE43*'3 Matrices'!$H$17+'2 Calculation'!BF43*'3 Matrices'!$J$17,3)</f>
        <v>#N/A</v>
      </c>
      <c r="BK43" s="31" t="e">
        <f>IF(BG43=0,0,IF(BG43=1,1,"Fehler"))</f>
        <v>#N/A</v>
      </c>
      <c r="BL43" s="31" t="e">
        <f>IF(BH43=0,0,IF(BH43=1,1,"Fehler"))</f>
        <v>#N/A</v>
      </c>
      <c r="BM43" s="31" t="e">
        <f>IF(BJ43=0,0,IF(BJ43=1,2,IF(BJ43=2,1,"Fehler")))</f>
        <v>#N/A</v>
      </c>
      <c r="BN43" s="31" t="e">
        <f>IF((BI43+BM43)=0,0,IF((BI43+BM43)=1,2,IF((BI43+BM43)=2,1,IF((BI43+BM43)=3,0,IF((BI43+BM43)=4,2,"Fehler")))))</f>
        <v>#N/A</v>
      </c>
      <c r="BO43" s="30" t="e">
        <f t="shared" si="4"/>
        <v>#N/A</v>
      </c>
      <c r="BP43" s="30" t="e">
        <f t="shared" si="5"/>
        <v>#N/A</v>
      </c>
    </row>
    <row r="44" spans="3:68" ht="13.5">
      <c r="C44" s="30" t="e">
        <f>VLOOKUP(MID('1 Input-Output'!C44,C$1,1),list_alpha_q1,2,0)</f>
        <v>#N/A</v>
      </c>
      <c r="D44" s="30" t="e">
        <f>VLOOKUP(MID('1 Input-Output'!C44,D$1,1),list_alpha_q2,2,0)</f>
        <v>#N/A</v>
      </c>
      <c r="E44" s="30" t="e">
        <f>VLOOKUP(MID('1 Input-Output'!C44,E$1,1),list_alpha_r1,2,0)</f>
        <v>#N/A</v>
      </c>
      <c r="F44" s="30" t="e">
        <f>VLOOKUP(MID('1 Input-Output'!C44,F$1,1),list_alpha_r2,2,0)</f>
        <v>#N/A</v>
      </c>
      <c r="G44" s="30" t="e">
        <f>VLOOKUP(MID('1 Input-Output'!C44,G$1,1),list_alpha_q1,2,0)</f>
        <v>#N/A</v>
      </c>
      <c r="H44" s="30" t="e">
        <f>VLOOKUP(MID('1 Input-Output'!C44,H$1,1),list_alpha_q2,2,0)</f>
        <v>#N/A</v>
      </c>
      <c r="I44" s="30" t="e">
        <f>VLOOKUP(MID('1 Input-Output'!C44,I$1,1),list_alpha_r1,2,0)</f>
        <v>#N/A</v>
      </c>
      <c r="J44" s="30" t="e">
        <f>VLOOKUP(MID('1 Input-Output'!C44,J$1,1),list_alpha_r2,2,0)</f>
        <v>#N/A</v>
      </c>
      <c r="K44" s="30" t="e">
        <f>VLOOKUP(MID('1 Input-Output'!C44,K$1,1),list_alpha_q1,2,0)</f>
        <v>#N/A</v>
      </c>
      <c r="L44" s="30" t="e">
        <f>VLOOKUP(MID('1 Input-Output'!C44,L$1,1),list_alpha_q2,2,0)</f>
        <v>#N/A</v>
      </c>
      <c r="M44" s="30" t="e">
        <f>VLOOKUP(MID('1 Input-Output'!C44,M$1,1),list_alpha_r1,2,0)</f>
        <v>#N/A</v>
      </c>
      <c r="N44" s="30" t="e">
        <f>VLOOKUP(MID('1 Input-Output'!C44,N$1,1),list_alpha_r2,2,0)</f>
        <v>#N/A</v>
      </c>
      <c r="O44" s="30" t="e">
        <f>VLOOKUP(MID('1 Input-Output'!C44,O$1,1),list_alpha_q1,2,0)</f>
        <v>#N/A</v>
      </c>
      <c r="P44" s="30" t="e">
        <f>VLOOKUP(MID('1 Input-Output'!C44,P$1,1),list_alpha_q2,2,0)</f>
        <v>#N/A</v>
      </c>
      <c r="Q44" s="30" t="e">
        <f>VLOOKUP(MID('1 Input-Output'!C44,Q$1,1),list_alpha_r1,2,0)</f>
        <v>#N/A</v>
      </c>
      <c r="R44" s="30" t="e">
        <f>VLOOKUP(MID('1 Input-Output'!C44,R$1,1),list_alpha_r2,2,0)</f>
        <v>#N/A</v>
      </c>
      <c r="S44" s="30" t="e">
        <f>VLOOKUP(MID('1 Input-Output'!C44,S$1,1),list_alpha_q1,2,0)</f>
        <v>#N/A</v>
      </c>
      <c r="T44" s="30" t="e">
        <f>VLOOKUP(MID('1 Input-Output'!C44,T$1,1),list_alpha_q2,2,0)</f>
        <v>#N/A</v>
      </c>
      <c r="U44" s="30" t="e">
        <f>VLOOKUP(MID('1 Input-Output'!C44,U$1,1),list_alpha_r1,2,0)</f>
        <v>#N/A</v>
      </c>
      <c r="V44" s="30" t="e">
        <f>VLOOKUP(MID('1 Input-Output'!C44,V$1,1),list_alpha_r2,2,0)</f>
        <v>#N/A</v>
      </c>
      <c r="W44" s="30" t="e">
        <f>VLOOKUP(MID('1 Input-Output'!C44,W$1,1),list_alpha_q1,2,0)</f>
        <v>#N/A</v>
      </c>
      <c r="X44" s="30" t="e">
        <f>VLOOKUP(MID('1 Input-Output'!C44,X$1,1),list_alpha_q2,2,0)</f>
        <v>#N/A</v>
      </c>
      <c r="Y44" s="30" t="e">
        <f>VLOOKUP(MID('1 Input-Output'!C44,Y$1,1),list_alpha_r1,2,0)</f>
        <v>#N/A</v>
      </c>
      <c r="Z44" s="30" t="e">
        <f>VLOOKUP(MID('1 Input-Output'!C44,Z$1,1),list_alpha_r2,2,0)</f>
        <v>#N/A</v>
      </c>
      <c r="AA44" s="30" t="e">
        <f>VLOOKUP(MID('1 Input-Output'!C44,AA$1,1),list_alpha_q1,2,0)</f>
        <v>#N/A</v>
      </c>
      <c r="AB44" s="30" t="e">
        <f>VLOOKUP(MID('1 Input-Output'!C44,AB$1,1),list_alpha_q2,2,0)</f>
        <v>#N/A</v>
      </c>
      <c r="AC44" s="30" t="e">
        <f>VLOOKUP(MID('1 Input-Output'!C44,AC$1,1),list_alpha_r1,2,0)</f>
        <v>#N/A</v>
      </c>
      <c r="AD44" s="30" t="e">
        <f>VLOOKUP(MID('1 Input-Output'!C44,AD$1,1),list_alpha_r2,2,0)</f>
        <v>#N/A</v>
      </c>
      <c r="AE44" s="30" t="e">
        <f>VLOOKUP(MID('1 Input-Output'!C44,AE$1,1),list_alpha_q1,2,0)</f>
        <v>#N/A</v>
      </c>
      <c r="AF44" s="30" t="e">
        <f>VLOOKUP(MID('1 Input-Output'!C44,AF$1,1),list_alpha_q2,2,0)</f>
        <v>#N/A</v>
      </c>
      <c r="AG44" s="30" t="e">
        <f>VLOOKUP(MID('1 Input-Output'!C44,AG$1,1),list_alpha_r1,2,0)</f>
        <v>#N/A</v>
      </c>
      <c r="AH44" s="30" t="e">
        <f>VLOOKUP(MID('1 Input-Output'!C44,AH$1,1),list_alpha_r2,2,0)</f>
        <v>#N/A</v>
      </c>
      <c r="AI44" s="30" t="e">
        <f>VLOOKUP(MID('1 Input-Output'!C44,AI$1,1),list_alpha_q1,2,0)</f>
        <v>#N/A</v>
      </c>
      <c r="AJ44" s="30" t="e">
        <f>VLOOKUP(MID('1 Input-Output'!C44,AJ$1,1),list_alpha_q2,2,0)</f>
        <v>#N/A</v>
      </c>
      <c r="AK44" s="30" t="e">
        <f>VLOOKUP(MID('1 Input-Output'!C44,AK$1,1),list_alpha_r1,2,0)</f>
        <v>#N/A</v>
      </c>
      <c r="AL44" s="30" t="e">
        <f>VLOOKUP(MID('1 Input-Output'!C44,AL$1,1),list_alpha_r2,2,0)</f>
        <v>#N/A</v>
      </c>
      <c r="AM44" s="30" t="e">
        <f>VLOOKUP(MID('1 Input-Output'!C44,AM$1,1),list_alpha_q1,2,0)</f>
        <v>#N/A</v>
      </c>
      <c r="AN44" s="30" t="e">
        <f>VLOOKUP(MID('1 Input-Output'!C44,AN$1,1),list_alpha_q2,2,0)</f>
        <v>#N/A</v>
      </c>
      <c r="AO44" s="30" t="e">
        <f>VLOOKUP(MID('1 Input-Output'!C44,AO$1,1),list_alpha_r1,2,0)</f>
        <v>#N/A</v>
      </c>
      <c r="AP44" s="30" t="e">
        <f>VLOOKUP(MID('1 Input-Output'!C44,AP$1,1),list_alpha_r2,2,0)</f>
        <v>#N/A</v>
      </c>
      <c r="AQ44" s="30" t="e">
        <f>VLOOKUP(MID('1 Input-Output'!C44,AQ$1,1),list_alpha_q1,2,0)</f>
        <v>#N/A</v>
      </c>
      <c r="AR44" s="30" t="e">
        <f>VLOOKUP(MID('1 Input-Output'!C44,AR$1,1),list_alpha_q2,2,0)</f>
        <v>#N/A</v>
      </c>
      <c r="AS44" s="30" t="e">
        <f>VLOOKUP(MID('1 Input-Output'!C44,AS$1,1),list_alpha_r1,2,0)</f>
        <v>#N/A</v>
      </c>
      <c r="AT44" s="30" t="e">
        <f>VLOOKUP(MID('1 Input-Output'!C44,AT$1,1),list_alpha_r2,2,0)</f>
        <v>#N/A</v>
      </c>
      <c r="AU44" s="30" t="e">
        <f>VLOOKUP(MID('1 Input-Output'!C44,AU$1,1),list_alpha_q1,2,0)</f>
        <v>#N/A</v>
      </c>
      <c r="AV44" s="30" t="e">
        <f>VLOOKUP(MID('1 Input-Output'!C44,AV$1,1),list_alpha_q2,2,0)</f>
        <v>#N/A</v>
      </c>
      <c r="AW44" s="30" t="e">
        <f>VLOOKUP(MID('1 Input-Output'!C44,AW$1,1),list_alpha_r1,2,0)</f>
        <v>#N/A</v>
      </c>
      <c r="AX44" s="30" t="e">
        <f>VLOOKUP(MID('1 Input-Output'!C44,AX$1,1),list_alpha_r2,2,0)</f>
        <v>#N/A</v>
      </c>
      <c r="AY44" s="30" t="e">
        <f>VLOOKUP(MID('1 Input-Output'!C44,AY$1,1),list_alpha_q1,2,0)</f>
        <v>#N/A</v>
      </c>
      <c r="AZ44" s="30" t="e">
        <f>VLOOKUP(MID('1 Input-Output'!C44,AZ$1,1),list_alpha_q2,2,0)</f>
        <v>#N/A</v>
      </c>
      <c r="BA44" s="30" t="e">
        <f>VLOOKUP(MID('1 Input-Output'!C44,BA$1,1),list_alpha_r1,2,0)</f>
        <v>#N/A</v>
      </c>
      <c r="BB44" s="30" t="e">
        <f>VLOOKUP(MID('1 Input-Output'!C44,BB$1,1),list_alpha_r2,2,0)</f>
        <v>#N/A</v>
      </c>
      <c r="BC44" s="30" t="e">
        <f>VLOOKUP(MID('1 Input-Output'!C44,BC$1,1),list_alpha_q1,2,0)</f>
        <v>#N/A</v>
      </c>
      <c r="BD44" s="30" t="e">
        <f>VLOOKUP(MID('1 Input-Output'!C44,BD$1,1),list_alpha_q2,2,0)</f>
        <v>#N/A</v>
      </c>
      <c r="BE44" s="30" t="e">
        <f>VLOOKUP(MID('1 Input-Output'!C44,BE$1,1),list_alpha_r1,2,0)</f>
        <v>#N/A</v>
      </c>
      <c r="BF44" s="30" t="e">
        <f>VLOOKUP(MID('1 Input-Output'!C44,BF$1,1),list_alpha_r2,2,0)</f>
        <v>#N/A</v>
      </c>
      <c r="BG44" s="30" t="e">
        <f>MOD('2 Calculation'!C44*'3 Matrices'!$C$4+'2 Calculation'!D44*'3 Matrices'!$E$4+'2 Calculation'!G44*'3 Matrices'!$C$5+'2 Calculation'!H44*'3 Matrices'!$E$5+'2 Calculation'!K44*'3 Matrices'!$C$6+'2 Calculation'!L44*'3 Matrices'!$E$6+'2 Calculation'!O44*'3 Matrices'!$C$7+'2 Calculation'!P44*'3 Matrices'!$E$7+'2 Calculation'!S44*'3 Matrices'!$C$8+'2 Calculation'!T44*'3 Matrices'!$E$8+'2 Calculation'!W44*'3 Matrices'!$C$9+'2 Calculation'!X44*'3 Matrices'!$E$9+'2 Calculation'!AA44*'3 Matrices'!$C$10+'2 Calculation'!AB44*'3 Matrices'!$E$10+'2 Calculation'!AE44*'3 Matrices'!$C$11+'2 Calculation'!AF44*'3 Matrices'!$E$11+'2 Calculation'!AI44*'3 Matrices'!$C$12+'2 Calculation'!AJ44*'3 Matrices'!$E$12+'2 Calculation'!AM44*'3 Matrices'!$C$13+'2 Calculation'!AN44*'3 Matrices'!$E$13+'2 Calculation'!AQ44*'3 Matrices'!$C$14+'2 Calculation'!AR44*'3 Matrices'!$E$14+'2 Calculation'!AU44*'3 Matrices'!$C$15+'2 Calculation'!AV44*'3 Matrices'!$E$15+'2 Calculation'!AY44*'3 Matrices'!$C$16+'2 Calculation'!AZ44*'3 Matrices'!$E$16+'2 Calculation'!BC44*'3 Matrices'!$C$17+'2 Calculation'!BD44*'3 Matrices'!$E$17,2)</f>
        <v>#N/A</v>
      </c>
      <c r="BH44" s="30" t="e">
        <f>MOD('2 Calculation'!C44*'3 Matrices'!$D$4+'2 Calculation'!D44*'3 Matrices'!$F$4+'2 Calculation'!G44*'3 Matrices'!$D$5+'2 Calculation'!H44*'3 Matrices'!$F$5+'2 Calculation'!K44*'3 Matrices'!$D$6+'2 Calculation'!L44*'3 Matrices'!$F$6+'2 Calculation'!O44*'3 Matrices'!$D$7+'2 Calculation'!P44*'3 Matrices'!$F$7+'2 Calculation'!S44*'3 Matrices'!$D$8+'2 Calculation'!T44*'3 Matrices'!$F$8+'2 Calculation'!W44*'3 Matrices'!$D$9+'2 Calculation'!X44*'3 Matrices'!$F$9+'2 Calculation'!AA44*'3 Matrices'!$D$10+'2 Calculation'!AB44*'3 Matrices'!$F$10+'2 Calculation'!AE44*'3 Matrices'!$D$11+'2 Calculation'!AF44*'3 Matrices'!$F$11+'2 Calculation'!AI44*'3 Matrices'!$D$12+'2 Calculation'!AJ44*'3 Matrices'!$F$12+'2 Calculation'!AM44*'3 Matrices'!$D$13+'2 Calculation'!AN44*'3 Matrices'!$F$13+'2 Calculation'!AQ44*'3 Matrices'!$D$14+'2 Calculation'!AR44*'3 Matrices'!$F$14+'2 Calculation'!AU44*'3 Matrices'!$D$15+'2 Calculation'!AV44*'3 Matrices'!$F$15+'2 Calculation'!AY44*'3 Matrices'!$D$16+'2 Calculation'!AZ44*'3 Matrices'!$F$16+'2 Calculation'!BC44*'3 Matrices'!$D$17+'2 Calculation'!BD44*'3 Matrices'!$F$17,2)</f>
        <v>#N/A</v>
      </c>
      <c r="BI44" s="30" t="e">
        <f>MOD('2 Calculation'!E44*'3 Matrices'!$G$4+'2 Calculation'!F44*'3 Matrices'!$I$4+'2 Calculation'!I44*'3 Matrices'!$G$5+'2 Calculation'!J44*'3 Matrices'!$I$5+'2 Calculation'!M44*'3 Matrices'!$G$6+'2 Calculation'!N44*'3 Matrices'!$I$6+'2 Calculation'!Q44*'3 Matrices'!$G$7+'2 Calculation'!R44*'3 Matrices'!$I$7+'2 Calculation'!U44*'3 Matrices'!$G$8+'2 Calculation'!V44*'3 Matrices'!$I$8+'2 Calculation'!Y44*'3 Matrices'!$G$9+'2 Calculation'!Z44*'3 Matrices'!$I$9+'2 Calculation'!AC44*'3 Matrices'!$G$10+'2 Calculation'!AD44*'3 Matrices'!$I$10+'2 Calculation'!AG44*'3 Matrices'!$G$11+'2 Calculation'!AH44*'3 Matrices'!$I$11+'2 Calculation'!AK44*'3 Matrices'!$G$12+'2 Calculation'!AL44*'3 Matrices'!$I$12+'2 Calculation'!AO44*'3 Matrices'!$G$13+'2 Calculation'!AP44*'3 Matrices'!$I$13+'2 Calculation'!AS44*'3 Matrices'!$G$14+'2 Calculation'!AT44*'3 Matrices'!$I$14+'2 Calculation'!AW44*'3 Matrices'!$G$15+'2 Calculation'!AX44*'3 Matrices'!$I$15+'2 Calculation'!BA44*'3 Matrices'!$G$16+'2 Calculation'!BB44*'3 Matrices'!$I$16+'2 Calculation'!BE44*'3 Matrices'!$G$17+'2 Calculation'!BF44*'3 Matrices'!$I$17,3)</f>
        <v>#N/A</v>
      </c>
      <c r="BJ44" s="30" t="e">
        <f>MOD('2 Calculation'!E44*'3 Matrices'!$H$4+'2 Calculation'!F44*'3 Matrices'!$J$4+'2 Calculation'!I44*'3 Matrices'!$H$5+'2 Calculation'!J44*'3 Matrices'!$J$5+'2 Calculation'!M44*'3 Matrices'!$H$6+'2 Calculation'!N44*'3 Matrices'!$J$6+'2 Calculation'!Q44*'3 Matrices'!$H$7+'2 Calculation'!R44*'3 Matrices'!$J$7+'2 Calculation'!U44*'3 Matrices'!$H$8+'2 Calculation'!V44*'3 Matrices'!$J$8+'2 Calculation'!Y44*'3 Matrices'!$H$9+'2 Calculation'!Z44*'3 Matrices'!$J$9+'2 Calculation'!AC44*'3 Matrices'!$H$10+'2 Calculation'!AD44*'3 Matrices'!$J$10+'2 Calculation'!AG44*'3 Matrices'!$H$11+'2 Calculation'!AH44*'3 Matrices'!$J$11+'2 Calculation'!AK44*'3 Matrices'!$H$12+'2 Calculation'!AL44*'3 Matrices'!$J$12+'2 Calculation'!AO44*'3 Matrices'!$H$13+'2 Calculation'!AP44*'3 Matrices'!$J$13+'2 Calculation'!AS44*'3 Matrices'!$H$14+'2 Calculation'!AT44*'3 Matrices'!$J$14+'2 Calculation'!AW44*'3 Matrices'!$H$15+'2 Calculation'!AX44*'3 Matrices'!$J$15+'2 Calculation'!BA44*'3 Matrices'!$H$16+'2 Calculation'!BB44*'3 Matrices'!$J$16+'2 Calculation'!BE44*'3 Matrices'!$H$17+'2 Calculation'!BF44*'3 Matrices'!$J$17,3)</f>
        <v>#N/A</v>
      </c>
      <c r="BK44" s="31" t="e">
        <f>IF(BG44=0,0,IF(BG44=1,1,"Fehler"))</f>
        <v>#N/A</v>
      </c>
      <c r="BL44" s="31" t="e">
        <f>IF(BH44=0,0,IF(BH44=1,1,"Fehler"))</f>
        <v>#N/A</v>
      </c>
      <c r="BM44" s="31" t="e">
        <f>IF(BJ44=0,0,IF(BJ44=1,2,IF(BJ44=2,1,"Fehler")))</f>
        <v>#N/A</v>
      </c>
      <c r="BN44" s="31" t="e">
        <f>IF((BI44+BM44)=0,0,IF((BI44+BM44)=1,2,IF((BI44+BM44)=2,1,IF((BI44+BM44)=3,0,IF((BI44+BM44)=4,2,"Fehler")))))</f>
        <v>#N/A</v>
      </c>
      <c r="BO44" s="30" t="e">
        <f t="shared" si="4"/>
        <v>#N/A</v>
      </c>
      <c r="BP44" s="30" t="e">
        <f t="shared" si="5"/>
        <v>#N/A</v>
      </c>
    </row>
    <row r="45" spans="3:68" ht="13.5">
      <c r="C45" s="30" t="e">
        <f>VLOOKUP(MID('1 Input-Output'!C45,C$1,1),list_alpha_q1,2,0)</f>
        <v>#N/A</v>
      </c>
      <c r="D45" s="30" t="e">
        <f>VLOOKUP(MID('1 Input-Output'!C45,D$1,1),list_alpha_q2,2,0)</f>
        <v>#N/A</v>
      </c>
      <c r="E45" s="30" t="e">
        <f>VLOOKUP(MID('1 Input-Output'!C45,E$1,1),list_alpha_r1,2,0)</f>
        <v>#N/A</v>
      </c>
      <c r="F45" s="30" t="e">
        <f>VLOOKUP(MID('1 Input-Output'!C45,F$1,1),list_alpha_r2,2,0)</f>
        <v>#N/A</v>
      </c>
      <c r="G45" s="30" t="e">
        <f>VLOOKUP(MID('1 Input-Output'!C45,G$1,1),list_alpha_q1,2,0)</f>
        <v>#N/A</v>
      </c>
      <c r="H45" s="30" t="e">
        <f>VLOOKUP(MID('1 Input-Output'!C45,H$1,1),list_alpha_q2,2,0)</f>
        <v>#N/A</v>
      </c>
      <c r="I45" s="30" t="e">
        <f>VLOOKUP(MID('1 Input-Output'!C45,I$1,1),list_alpha_r1,2,0)</f>
        <v>#N/A</v>
      </c>
      <c r="J45" s="30" t="e">
        <f>VLOOKUP(MID('1 Input-Output'!C45,J$1,1),list_alpha_r2,2,0)</f>
        <v>#N/A</v>
      </c>
      <c r="K45" s="30" t="e">
        <f>VLOOKUP(MID('1 Input-Output'!C45,K$1,1),list_alpha_q1,2,0)</f>
        <v>#N/A</v>
      </c>
      <c r="L45" s="30" t="e">
        <f>VLOOKUP(MID('1 Input-Output'!C45,L$1,1),list_alpha_q2,2,0)</f>
        <v>#N/A</v>
      </c>
      <c r="M45" s="30" t="e">
        <f>VLOOKUP(MID('1 Input-Output'!C45,M$1,1),list_alpha_r1,2,0)</f>
        <v>#N/A</v>
      </c>
      <c r="N45" s="30" t="e">
        <f>VLOOKUP(MID('1 Input-Output'!C45,N$1,1),list_alpha_r2,2,0)</f>
        <v>#N/A</v>
      </c>
      <c r="O45" s="30" t="e">
        <f>VLOOKUP(MID('1 Input-Output'!C45,O$1,1),list_alpha_q1,2,0)</f>
        <v>#N/A</v>
      </c>
      <c r="P45" s="30" t="e">
        <f>VLOOKUP(MID('1 Input-Output'!C45,P$1,1),list_alpha_q2,2,0)</f>
        <v>#N/A</v>
      </c>
      <c r="Q45" s="30" t="e">
        <f>VLOOKUP(MID('1 Input-Output'!C45,Q$1,1),list_alpha_r1,2,0)</f>
        <v>#N/A</v>
      </c>
      <c r="R45" s="30" t="e">
        <f>VLOOKUP(MID('1 Input-Output'!C45,R$1,1),list_alpha_r2,2,0)</f>
        <v>#N/A</v>
      </c>
      <c r="S45" s="30" t="e">
        <f>VLOOKUP(MID('1 Input-Output'!C45,S$1,1),list_alpha_q1,2,0)</f>
        <v>#N/A</v>
      </c>
      <c r="T45" s="30" t="e">
        <f>VLOOKUP(MID('1 Input-Output'!C45,T$1,1),list_alpha_q2,2,0)</f>
        <v>#N/A</v>
      </c>
      <c r="U45" s="30" t="e">
        <f>VLOOKUP(MID('1 Input-Output'!C45,U$1,1),list_alpha_r1,2,0)</f>
        <v>#N/A</v>
      </c>
      <c r="V45" s="30" t="e">
        <f>VLOOKUP(MID('1 Input-Output'!C45,V$1,1),list_alpha_r2,2,0)</f>
        <v>#N/A</v>
      </c>
      <c r="W45" s="30" t="e">
        <f>VLOOKUP(MID('1 Input-Output'!C45,W$1,1),list_alpha_q1,2,0)</f>
        <v>#N/A</v>
      </c>
      <c r="X45" s="30" t="e">
        <f>VLOOKUP(MID('1 Input-Output'!C45,X$1,1),list_alpha_q2,2,0)</f>
        <v>#N/A</v>
      </c>
      <c r="Y45" s="30" t="e">
        <f>VLOOKUP(MID('1 Input-Output'!C45,Y$1,1),list_alpha_r1,2,0)</f>
        <v>#N/A</v>
      </c>
      <c r="Z45" s="30" t="e">
        <f>VLOOKUP(MID('1 Input-Output'!C45,Z$1,1),list_alpha_r2,2,0)</f>
        <v>#N/A</v>
      </c>
      <c r="AA45" s="30" t="e">
        <f>VLOOKUP(MID('1 Input-Output'!C45,AA$1,1),list_alpha_q1,2,0)</f>
        <v>#N/A</v>
      </c>
      <c r="AB45" s="30" t="e">
        <f>VLOOKUP(MID('1 Input-Output'!C45,AB$1,1),list_alpha_q2,2,0)</f>
        <v>#N/A</v>
      </c>
      <c r="AC45" s="30" t="e">
        <f>VLOOKUP(MID('1 Input-Output'!C45,AC$1,1),list_alpha_r1,2,0)</f>
        <v>#N/A</v>
      </c>
      <c r="AD45" s="30" t="e">
        <f>VLOOKUP(MID('1 Input-Output'!C45,AD$1,1),list_alpha_r2,2,0)</f>
        <v>#N/A</v>
      </c>
      <c r="AE45" s="30" t="e">
        <f>VLOOKUP(MID('1 Input-Output'!C45,AE$1,1),list_alpha_q1,2,0)</f>
        <v>#N/A</v>
      </c>
      <c r="AF45" s="30" t="e">
        <f>VLOOKUP(MID('1 Input-Output'!C45,AF$1,1),list_alpha_q2,2,0)</f>
        <v>#N/A</v>
      </c>
      <c r="AG45" s="30" t="e">
        <f>VLOOKUP(MID('1 Input-Output'!C45,AG$1,1),list_alpha_r1,2,0)</f>
        <v>#N/A</v>
      </c>
      <c r="AH45" s="30" t="e">
        <f>VLOOKUP(MID('1 Input-Output'!C45,AH$1,1),list_alpha_r2,2,0)</f>
        <v>#N/A</v>
      </c>
      <c r="AI45" s="30" t="e">
        <f>VLOOKUP(MID('1 Input-Output'!C45,AI$1,1),list_alpha_q1,2,0)</f>
        <v>#N/A</v>
      </c>
      <c r="AJ45" s="30" t="e">
        <f>VLOOKUP(MID('1 Input-Output'!C45,AJ$1,1),list_alpha_q2,2,0)</f>
        <v>#N/A</v>
      </c>
      <c r="AK45" s="30" t="e">
        <f>VLOOKUP(MID('1 Input-Output'!C45,AK$1,1),list_alpha_r1,2,0)</f>
        <v>#N/A</v>
      </c>
      <c r="AL45" s="30" t="e">
        <f>VLOOKUP(MID('1 Input-Output'!C45,AL$1,1),list_alpha_r2,2,0)</f>
        <v>#N/A</v>
      </c>
      <c r="AM45" s="30" t="e">
        <f>VLOOKUP(MID('1 Input-Output'!C45,AM$1,1),list_alpha_q1,2,0)</f>
        <v>#N/A</v>
      </c>
      <c r="AN45" s="30" t="e">
        <f>VLOOKUP(MID('1 Input-Output'!C45,AN$1,1),list_alpha_q2,2,0)</f>
        <v>#N/A</v>
      </c>
      <c r="AO45" s="30" t="e">
        <f>VLOOKUP(MID('1 Input-Output'!C45,AO$1,1),list_alpha_r1,2,0)</f>
        <v>#N/A</v>
      </c>
      <c r="AP45" s="30" t="e">
        <f>VLOOKUP(MID('1 Input-Output'!C45,AP$1,1),list_alpha_r2,2,0)</f>
        <v>#N/A</v>
      </c>
      <c r="AQ45" s="30" t="e">
        <f>VLOOKUP(MID('1 Input-Output'!C45,AQ$1,1),list_alpha_q1,2,0)</f>
        <v>#N/A</v>
      </c>
      <c r="AR45" s="30" t="e">
        <f>VLOOKUP(MID('1 Input-Output'!C45,AR$1,1),list_alpha_q2,2,0)</f>
        <v>#N/A</v>
      </c>
      <c r="AS45" s="30" t="e">
        <f>VLOOKUP(MID('1 Input-Output'!C45,AS$1,1),list_alpha_r1,2,0)</f>
        <v>#N/A</v>
      </c>
      <c r="AT45" s="30" t="e">
        <f>VLOOKUP(MID('1 Input-Output'!C45,AT$1,1),list_alpha_r2,2,0)</f>
        <v>#N/A</v>
      </c>
      <c r="AU45" s="30" t="e">
        <f>VLOOKUP(MID('1 Input-Output'!C45,AU$1,1),list_alpha_q1,2,0)</f>
        <v>#N/A</v>
      </c>
      <c r="AV45" s="30" t="e">
        <f>VLOOKUP(MID('1 Input-Output'!C45,AV$1,1),list_alpha_q2,2,0)</f>
        <v>#N/A</v>
      </c>
      <c r="AW45" s="30" t="e">
        <f>VLOOKUP(MID('1 Input-Output'!C45,AW$1,1),list_alpha_r1,2,0)</f>
        <v>#N/A</v>
      </c>
      <c r="AX45" s="30" t="e">
        <f>VLOOKUP(MID('1 Input-Output'!C45,AX$1,1),list_alpha_r2,2,0)</f>
        <v>#N/A</v>
      </c>
      <c r="AY45" s="30" t="e">
        <f>VLOOKUP(MID('1 Input-Output'!C45,AY$1,1),list_alpha_q1,2,0)</f>
        <v>#N/A</v>
      </c>
      <c r="AZ45" s="30" t="e">
        <f>VLOOKUP(MID('1 Input-Output'!C45,AZ$1,1),list_alpha_q2,2,0)</f>
        <v>#N/A</v>
      </c>
      <c r="BA45" s="30" t="e">
        <f>VLOOKUP(MID('1 Input-Output'!C45,BA$1,1),list_alpha_r1,2,0)</f>
        <v>#N/A</v>
      </c>
      <c r="BB45" s="30" t="e">
        <f>VLOOKUP(MID('1 Input-Output'!C45,BB$1,1),list_alpha_r2,2,0)</f>
        <v>#N/A</v>
      </c>
      <c r="BC45" s="30" t="e">
        <f>VLOOKUP(MID('1 Input-Output'!C45,BC$1,1),list_alpha_q1,2,0)</f>
        <v>#N/A</v>
      </c>
      <c r="BD45" s="30" t="e">
        <f>VLOOKUP(MID('1 Input-Output'!C45,BD$1,1),list_alpha_q2,2,0)</f>
        <v>#N/A</v>
      </c>
      <c r="BE45" s="30" t="e">
        <f>VLOOKUP(MID('1 Input-Output'!C45,BE$1,1),list_alpha_r1,2,0)</f>
        <v>#N/A</v>
      </c>
      <c r="BF45" s="30" t="e">
        <f>VLOOKUP(MID('1 Input-Output'!C45,BF$1,1),list_alpha_r2,2,0)</f>
        <v>#N/A</v>
      </c>
      <c r="BG45" s="30" t="e">
        <f>MOD('2 Calculation'!C45*'3 Matrices'!$C$4+'2 Calculation'!D45*'3 Matrices'!$E$4+'2 Calculation'!G45*'3 Matrices'!$C$5+'2 Calculation'!H45*'3 Matrices'!$E$5+'2 Calculation'!K45*'3 Matrices'!$C$6+'2 Calculation'!L45*'3 Matrices'!$E$6+'2 Calculation'!O45*'3 Matrices'!$C$7+'2 Calculation'!P45*'3 Matrices'!$E$7+'2 Calculation'!S45*'3 Matrices'!$C$8+'2 Calculation'!T45*'3 Matrices'!$E$8+'2 Calculation'!W45*'3 Matrices'!$C$9+'2 Calculation'!X45*'3 Matrices'!$E$9+'2 Calculation'!AA45*'3 Matrices'!$C$10+'2 Calculation'!AB45*'3 Matrices'!$E$10+'2 Calculation'!AE45*'3 Matrices'!$C$11+'2 Calculation'!AF45*'3 Matrices'!$E$11+'2 Calculation'!AI45*'3 Matrices'!$C$12+'2 Calculation'!AJ45*'3 Matrices'!$E$12+'2 Calculation'!AM45*'3 Matrices'!$C$13+'2 Calculation'!AN45*'3 Matrices'!$E$13+'2 Calculation'!AQ45*'3 Matrices'!$C$14+'2 Calculation'!AR45*'3 Matrices'!$E$14+'2 Calculation'!AU45*'3 Matrices'!$C$15+'2 Calculation'!AV45*'3 Matrices'!$E$15+'2 Calculation'!AY45*'3 Matrices'!$C$16+'2 Calculation'!AZ45*'3 Matrices'!$E$16+'2 Calculation'!BC45*'3 Matrices'!$C$17+'2 Calculation'!BD45*'3 Matrices'!$E$17,2)</f>
        <v>#N/A</v>
      </c>
      <c r="BH45" s="30" t="e">
        <f>MOD('2 Calculation'!C45*'3 Matrices'!$D$4+'2 Calculation'!D45*'3 Matrices'!$F$4+'2 Calculation'!G45*'3 Matrices'!$D$5+'2 Calculation'!H45*'3 Matrices'!$F$5+'2 Calculation'!K45*'3 Matrices'!$D$6+'2 Calculation'!L45*'3 Matrices'!$F$6+'2 Calculation'!O45*'3 Matrices'!$D$7+'2 Calculation'!P45*'3 Matrices'!$F$7+'2 Calculation'!S45*'3 Matrices'!$D$8+'2 Calculation'!T45*'3 Matrices'!$F$8+'2 Calculation'!W45*'3 Matrices'!$D$9+'2 Calculation'!X45*'3 Matrices'!$F$9+'2 Calculation'!AA45*'3 Matrices'!$D$10+'2 Calculation'!AB45*'3 Matrices'!$F$10+'2 Calculation'!AE45*'3 Matrices'!$D$11+'2 Calculation'!AF45*'3 Matrices'!$F$11+'2 Calculation'!AI45*'3 Matrices'!$D$12+'2 Calculation'!AJ45*'3 Matrices'!$F$12+'2 Calculation'!AM45*'3 Matrices'!$D$13+'2 Calculation'!AN45*'3 Matrices'!$F$13+'2 Calculation'!AQ45*'3 Matrices'!$D$14+'2 Calculation'!AR45*'3 Matrices'!$F$14+'2 Calculation'!AU45*'3 Matrices'!$D$15+'2 Calculation'!AV45*'3 Matrices'!$F$15+'2 Calculation'!AY45*'3 Matrices'!$D$16+'2 Calculation'!AZ45*'3 Matrices'!$F$16+'2 Calculation'!BC45*'3 Matrices'!$D$17+'2 Calculation'!BD45*'3 Matrices'!$F$17,2)</f>
        <v>#N/A</v>
      </c>
      <c r="BI45" s="30" t="e">
        <f>MOD('2 Calculation'!E45*'3 Matrices'!$G$4+'2 Calculation'!F45*'3 Matrices'!$I$4+'2 Calculation'!I45*'3 Matrices'!$G$5+'2 Calculation'!J45*'3 Matrices'!$I$5+'2 Calculation'!M45*'3 Matrices'!$G$6+'2 Calculation'!N45*'3 Matrices'!$I$6+'2 Calculation'!Q45*'3 Matrices'!$G$7+'2 Calculation'!R45*'3 Matrices'!$I$7+'2 Calculation'!U45*'3 Matrices'!$G$8+'2 Calculation'!V45*'3 Matrices'!$I$8+'2 Calculation'!Y45*'3 Matrices'!$G$9+'2 Calculation'!Z45*'3 Matrices'!$I$9+'2 Calculation'!AC45*'3 Matrices'!$G$10+'2 Calculation'!AD45*'3 Matrices'!$I$10+'2 Calculation'!AG45*'3 Matrices'!$G$11+'2 Calculation'!AH45*'3 Matrices'!$I$11+'2 Calculation'!AK45*'3 Matrices'!$G$12+'2 Calculation'!AL45*'3 Matrices'!$I$12+'2 Calculation'!AO45*'3 Matrices'!$G$13+'2 Calculation'!AP45*'3 Matrices'!$I$13+'2 Calculation'!AS45*'3 Matrices'!$G$14+'2 Calculation'!AT45*'3 Matrices'!$I$14+'2 Calculation'!AW45*'3 Matrices'!$G$15+'2 Calculation'!AX45*'3 Matrices'!$I$15+'2 Calculation'!BA45*'3 Matrices'!$G$16+'2 Calculation'!BB45*'3 Matrices'!$I$16+'2 Calculation'!BE45*'3 Matrices'!$G$17+'2 Calculation'!BF45*'3 Matrices'!$I$17,3)</f>
        <v>#N/A</v>
      </c>
      <c r="BJ45" s="30" t="e">
        <f>MOD('2 Calculation'!E45*'3 Matrices'!$H$4+'2 Calculation'!F45*'3 Matrices'!$J$4+'2 Calculation'!I45*'3 Matrices'!$H$5+'2 Calculation'!J45*'3 Matrices'!$J$5+'2 Calculation'!M45*'3 Matrices'!$H$6+'2 Calculation'!N45*'3 Matrices'!$J$6+'2 Calculation'!Q45*'3 Matrices'!$H$7+'2 Calculation'!R45*'3 Matrices'!$J$7+'2 Calculation'!U45*'3 Matrices'!$H$8+'2 Calculation'!V45*'3 Matrices'!$J$8+'2 Calculation'!Y45*'3 Matrices'!$H$9+'2 Calculation'!Z45*'3 Matrices'!$J$9+'2 Calculation'!AC45*'3 Matrices'!$H$10+'2 Calculation'!AD45*'3 Matrices'!$J$10+'2 Calculation'!AG45*'3 Matrices'!$H$11+'2 Calculation'!AH45*'3 Matrices'!$J$11+'2 Calculation'!AK45*'3 Matrices'!$H$12+'2 Calculation'!AL45*'3 Matrices'!$J$12+'2 Calculation'!AO45*'3 Matrices'!$H$13+'2 Calculation'!AP45*'3 Matrices'!$J$13+'2 Calculation'!AS45*'3 Matrices'!$H$14+'2 Calculation'!AT45*'3 Matrices'!$J$14+'2 Calculation'!AW45*'3 Matrices'!$H$15+'2 Calculation'!AX45*'3 Matrices'!$J$15+'2 Calculation'!BA45*'3 Matrices'!$H$16+'2 Calculation'!BB45*'3 Matrices'!$J$16+'2 Calculation'!BE45*'3 Matrices'!$H$17+'2 Calculation'!BF45*'3 Matrices'!$J$17,3)</f>
        <v>#N/A</v>
      </c>
      <c r="BK45" s="31" t="e">
        <f>IF(BG45=0,0,IF(BG45=1,1,"Fehler"))</f>
        <v>#N/A</v>
      </c>
      <c r="BL45" s="31" t="e">
        <f>IF(BH45=0,0,IF(BH45=1,1,"Fehler"))</f>
        <v>#N/A</v>
      </c>
      <c r="BM45" s="31" t="e">
        <f>IF(BJ45=0,0,IF(BJ45=1,2,IF(BJ45=2,1,"Fehler")))</f>
        <v>#N/A</v>
      </c>
      <c r="BN45" s="31" t="e">
        <f>IF((BI45+BM45)=0,0,IF((BI45+BM45)=1,2,IF((BI45+BM45)=2,1,IF((BI45+BM45)=3,0,IF((BI45+BM45)=4,2,"Fehler")))))</f>
        <v>#N/A</v>
      </c>
      <c r="BO45" s="30" t="e">
        <f t="shared" si="4"/>
        <v>#N/A</v>
      </c>
      <c r="BP45" s="30" t="e">
        <f t="shared" si="5"/>
        <v>#N/A</v>
      </c>
    </row>
    <row r="46" spans="3:68" ht="13.5">
      <c r="C46" s="30" t="e">
        <f>VLOOKUP(MID('1 Input-Output'!C46,C$1,1),list_alpha_q1,2,0)</f>
        <v>#N/A</v>
      </c>
      <c r="D46" s="30" t="e">
        <f>VLOOKUP(MID('1 Input-Output'!C46,D$1,1),list_alpha_q2,2,0)</f>
        <v>#N/A</v>
      </c>
      <c r="E46" s="30" t="e">
        <f>VLOOKUP(MID('1 Input-Output'!C46,E$1,1),list_alpha_r1,2,0)</f>
        <v>#N/A</v>
      </c>
      <c r="F46" s="30" t="e">
        <f>VLOOKUP(MID('1 Input-Output'!C46,F$1,1),list_alpha_r2,2,0)</f>
        <v>#N/A</v>
      </c>
      <c r="G46" s="30" t="e">
        <f>VLOOKUP(MID('1 Input-Output'!C46,G$1,1),list_alpha_q1,2,0)</f>
        <v>#N/A</v>
      </c>
      <c r="H46" s="30" t="e">
        <f>VLOOKUP(MID('1 Input-Output'!C46,H$1,1),list_alpha_q2,2,0)</f>
        <v>#N/A</v>
      </c>
      <c r="I46" s="30" t="e">
        <f>VLOOKUP(MID('1 Input-Output'!C46,I$1,1),list_alpha_r1,2,0)</f>
        <v>#N/A</v>
      </c>
      <c r="J46" s="30" t="e">
        <f>VLOOKUP(MID('1 Input-Output'!C46,J$1,1),list_alpha_r2,2,0)</f>
        <v>#N/A</v>
      </c>
      <c r="K46" s="30" t="e">
        <f>VLOOKUP(MID('1 Input-Output'!C46,K$1,1),list_alpha_q1,2,0)</f>
        <v>#N/A</v>
      </c>
      <c r="L46" s="30" t="e">
        <f>VLOOKUP(MID('1 Input-Output'!C46,L$1,1),list_alpha_q2,2,0)</f>
        <v>#N/A</v>
      </c>
      <c r="M46" s="30" t="e">
        <f>VLOOKUP(MID('1 Input-Output'!C46,M$1,1),list_alpha_r1,2,0)</f>
        <v>#N/A</v>
      </c>
      <c r="N46" s="30" t="e">
        <f>VLOOKUP(MID('1 Input-Output'!C46,N$1,1),list_alpha_r2,2,0)</f>
        <v>#N/A</v>
      </c>
      <c r="O46" s="30" t="e">
        <f>VLOOKUP(MID('1 Input-Output'!C46,O$1,1),list_alpha_q1,2,0)</f>
        <v>#N/A</v>
      </c>
      <c r="P46" s="30" t="e">
        <f>VLOOKUP(MID('1 Input-Output'!C46,P$1,1),list_alpha_q2,2,0)</f>
        <v>#N/A</v>
      </c>
      <c r="Q46" s="30" t="e">
        <f>VLOOKUP(MID('1 Input-Output'!C46,Q$1,1),list_alpha_r1,2,0)</f>
        <v>#N/A</v>
      </c>
      <c r="R46" s="30" t="e">
        <f>VLOOKUP(MID('1 Input-Output'!C46,R$1,1),list_alpha_r2,2,0)</f>
        <v>#N/A</v>
      </c>
      <c r="S46" s="30" t="e">
        <f>VLOOKUP(MID('1 Input-Output'!C46,S$1,1),list_alpha_q1,2,0)</f>
        <v>#N/A</v>
      </c>
      <c r="T46" s="30" t="e">
        <f>VLOOKUP(MID('1 Input-Output'!C46,T$1,1),list_alpha_q2,2,0)</f>
        <v>#N/A</v>
      </c>
      <c r="U46" s="30" t="e">
        <f>VLOOKUP(MID('1 Input-Output'!C46,U$1,1),list_alpha_r1,2,0)</f>
        <v>#N/A</v>
      </c>
      <c r="V46" s="30" t="e">
        <f>VLOOKUP(MID('1 Input-Output'!C46,V$1,1),list_alpha_r2,2,0)</f>
        <v>#N/A</v>
      </c>
      <c r="W46" s="30" t="e">
        <f>VLOOKUP(MID('1 Input-Output'!C46,W$1,1),list_alpha_q1,2,0)</f>
        <v>#N/A</v>
      </c>
      <c r="X46" s="30" t="e">
        <f>VLOOKUP(MID('1 Input-Output'!C46,X$1,1),list_alpha_q2,2,0)</f>
        <v>#N/A</v>
      </c>
      <c r="Y46" s="30" t="e">
        <f>VLOOKUP(MID('1 Input-Output'!C46,Y$1,1),list_alpha_r1,2,0)</f>
        <v>#N/A</v>
      </c>
      <c r="Z46" s="30" t="e">
        <f>VLOOKUP(MID('1 Input-Output'!C46,Z$1,1),list_alpha_r2,2,0)</f>
        <v>#N/A</v>
      </c>
      <c r="AA46" s="30" t="e">
        <f>VLOOKUP(MID('1 Input-Output'!C46,AA$1,1),list_alpha_q1,2,0)</f>
        <v>#N/A</v>
      </c>
      <c r="AB46" s="30" t="e">
        <f>VLOOKUP(MID('1 Input-Output'!C46,AB$1,1),list_alpha_q2,2,0)</f>
        <v>#N/A</v>
      </c>
      <c r="AC46" s="30" t="e">
        <f>VLOOKUP(MID('1 Input-Output'!C46,AC$1,1),list_alpha_r1,2,0)</f>
        <v>#N/A</v>
      </c>
      <c r="AD46" s="30" t="e">
        <f>VLOOKUP(MID('1 Input-Output'!C46,AD$1,1),list_alpha_r2,2,0)</f>
        <v>#N/A</v>
      </c>
      <c r="AE46" s="30" t="e">
        <f>VLOOKUP(MID('1 Input-Output'!C46,AE$1,1),list_alpha_q1,2,0)</f>
        <v>#N/A</v>
      </c>
      <c r="AF46" s="30" t="e">
        <f>VLOOKUP(MID('1 Input-Output'!C46,AF$1,1),list_alpha_q2,2,0)</f>
        <v>#N/A</v>
      </c>
      <c r="AG46" s="30" t="e">
        <f>VLOOKUP(MID('1 Input-Output'!C46,AG$1,1),list_alpha_r1,2,0)</f>
        <v>#N/A</v>
      </c>
      <c r="AH46" s="30" t="e">
        <f>VLOOKUP(MID('1 Input-Output'!C46,AH$1,1),list_alpha_r2,2,0)</f>
        <v>#N/A</v>
      </c>
      <c r="AI46" s="30" t="e">
        <f>VLOOKUP(MID('1 Input-Output'!C46,AI$1,1),list_alpha_q1,2,0)</f>
        <v>#N/A</v>
      </c>
      <c r="AJ46" s="30" t="e">
        <f>VLOOKUP(MID('1 Input-Output'!C46,AJ$1,1),list_alpha_q2,2,0)</f>
        <v>#N/A</v>
      </c>
      <c r="AK46" s="30" t="e">
        <f>VLOOKUP(MID('1 Input-Output'!C46,AK$1,1),list_alpha_r1,2,0)</f>
        <v>#N/A</v>
      </c>
      <c r="AL46" s="30" t="e">
        <f>VLOOKUP(MID('1 Input-Output'!C46,AL$1,1),list_alpha_r2,2,0)</f>
        <v>#N/A</v>
      </c>
      <c r="AM46" s="30" t="e">
        <f>VLOOKUP(MID('1 Input-Output'!C46,AM$1,1),list_alpha_q1,2,0)</f>
        <v>#N/A</v>
      </c>
      <c r="AN46" s="30" t="e">
        <f>VLOOKUP(MID('1 Input-Output'!C46,AN$1,1),list_alpha_q2,2,0)</f>
        <v>#N/A</v>
      </c>
      <c r="AO46" s="30" t="e">
        <f>VLOOKUP(MID('1 Input-Output'!C46,AO$1,1),list_alpha_r1,2,0)</f>
        <v>#N/A</v>
      </c>
      <c r="AP46" s="30" t="e">
        <f>VLOOKUP(MID('1 Input-Output'!C46,AP$1,1),list_alpha_r2,2,0)</f>
        <v>#N/A</v>
      </c>
      <c r="AQ46" s="30" t="e">
        <f>VLOOKUP(MID('1 Input-Output'!C46,AQ$1,1),list_alpha_q1,2,0)</f>
        <v>#N/A</v>
      </c>
      <c r="AR46" s="30" t="e">
        <f>VLOOKUP(MID('1 Input-Output'!C46,AR$1,1),list_alpha_q2,2,0)</f>
        <v>#N/A</v>
      </c>
      <c r="AS46" s="30" t="e">
        <f>VLOOKUP(MID('1 Input-Output'!C46,AS$1,1),list_alpha_r1,2,0)</f>
        <v>#N/A</v>
      </c>
      <c r="AT46" s="30" t="e">
        <f>VLOOKUP(MID('1 Input-Output'!C46,AT$1,1),list_alpha_r2,2,0)</f>
        <v>#N/A</v>
      </c>
      <c r="AU46" s="30" t="e">
        <f>VLOOKUP(MID('1 Input-Output'!C46,AU$1,1),list_alpha_q1,2,0)</f>
        <v>#N/A</v>
      </c>
      <c r="AV46" s="30" t="e">
        <f>VLOOKUP(MID('1 Input-Output'!C46,AV$1,1),list_alpha_q2,2,0)</f>
        <v>#N/A</v>
      </c>
      <c r="AW46" s="30" t="e">
        <f>VLOOKUP(MID('1 Input-Output'!C46,AW$1,1),list_alpha_r1,2,0)</f>
        <v>#N/A</v>
      </c>
      <c r="AX46" s="30" t="e">
        <f>VLOOKUP(MID('1 Input-Output'!C46,AX$1,1),list_alpha_r2,2,0)</f>
        <v>#N/A</v>
      </c>
      <c r="AY46" s="30" t="e">
        <f>VLOOKUP(MID('1 Input-Output'!C46,AY$1,1),list_alpha_q1,2,0)</f>
        <v>#N/A</v>
      </c>
      <c r="AZ46" s="30" t="e">
        <f>VLOOKUP(MID('1 Input-Output'!C46,AZ$1,1),list_alpha_q2,2,0)</f>
        <v>#N/A</v>
      </c>
      <c r="BA46" s="30" t="e">
        <f>VLOOKUP(MID('1 Input-Output'!C46,BA$1,1),list_alpha_r1,2,0)</f>
        <v>#N/A</v>
      </c>
      <c r="BB46" s="30" t="e">
        <f>VLOOKUP(MID('1 Input-Output'!C46,BB$1,1),list_alpha_r2,2,0)</f>
        <v>#N/A</v>
      </c>
      <c r="BC46" s="30" t="e">
        <f>VLOOKUP(MID('1 Input-Output'!C46,BC$1,1),list_alpha_q1,2,0)</f>
        <v>#N/A</v>
      </c>
      <c r="BD46" s="30" t="e">
        <f>VLOOKUP(MID('1 Input-Output'!C46,BD$1,1),list_alpha_q2,2,0)</f>
        <v>#N/A</v>
      </c>
      <c r="BE46" s="30" t="e">
        <f>VLOOKUP(MID('1 Input-Output'!C46,BE$1,1),list_alpha_r1,2,0)</f>
        <v>#N/A</v>
      </c>
      <c r="BF46" s="30" t="e">
        <f>VLOOKUP(MID('1 Input-Output'!C46,BF$1,1),list_alpha_r2,2,0)</f>
        <v>#N/A</v>
      </c>
      <c r="BG46" s="30" t="e">
        <f>MOD('2 Calculation'!C46*'3 Matrices'!$C$4+'2 Calculation'!D46*'3 Matrices'!$E$4+'2 Calculation'!G46*'3 Matrices'!$C$5+'2 Calculation'!H46*'3 Matrices'!$E$5+'2 Calculation'!K46*'3 Matrices'!$C$6+'2 Calculation'!L46*'3 Matrices'!$E$6+'2 Calculation'!O46*'3 Matrices'!$C$7+'2 Calculation'!P46*'3 Matrices'!$E$7+'2 Calculation'!S46*'3 Matrices'!$C$8+'2 Calculation'!T46*'3 Matrices'!$E$8+'2 Calculation'!W46*'3 Matrices'!$C$9+'2 Calculation'!X46*'3 Matrices'!$E$9+'2 Calculation'!AA46*'3 Matrices'!$C$10+'2 Calculation'!AB46*'3 Matrices'!$E$10+'2 Calculation'!AE46*'3 Matrices'!$C$11+'2 Calculation'!AF46*'3 Matrices'!$E$11+'2 Calculation'!AI46*'3 Matrices'!$C$12+'2 Calculation'!AJ46*'3 Matrices'!$E$12+'2 Calculation'!AM46*'3 Matrices'!$C$13+'2 Calculation'!AN46*'3 Matrices'!$E$13+'2 Calculation'!AQ46*'3 Matrices'!$C$14+'2 Calculation'!AR46*'3 Matrices'!$E$14+'2 Calculation'!AU46*'3 Matrices'!$C$15+'2 Calculation'!AV46*'3 Matrices'!$E$15+'2 Calculation'!AY46*'3 Matrices'!$C$16+'2 Calculation'!AZ46*'3 Matrices'!$E$16+'2 Calculation'!BC46*'3 Matrices'!$C$17+'2 Calculation'!BD46*'3 Matrices'!$E$17,2)</f>
        <v>#N/A</v>
      </c>
      <c r="BH46" s="30" t="e">
        <f>MOD('2 Calculation'!C46*'3 Matrices'!$D$4+'2 Calculation'!D46*'3 Matrices'!$F$4+'2 Calculation'!G46*'3 Matrices'!$D$5+'2 Calculation'!H46*'3 Matrices'!$F$5+'2 Calculation'!K46*'3 Matrices'!$D$6+'2 Calculation'!L46*'3 Matrices'!$F$6+'2 Calculation'!O46*'3 Matrices'!$D$7+'2 Calculation'!P46*'3 Matrices'!$F$7+'2 Calculation'!S46*'3 Matrices'!$D$8+'2 Calculation'!T46*'3 Matrices'!$F$8+'2 Calculation'!W46*'3 Matrices'!$D$9+'2 Calculation'!X46*'3 Matrices'!$F$9+'2 Calculation'!AA46*'3 Matrices'!$D$10+'2 Calculation'!AB46*'3 Matrices'!$F$10+'2 Calculation'!AE46*'3 Matrices'!$D$11+'2 Calculation'!AF46*'3 Matrices'!$F$11+'2 Calculation'!AI46*'3 Matrices'!$D$12+'2 Calculation'!AJ46*'3 Matrices'!$F$12+'2 Calculation'!AM46*'3 Matrices'!$D$13+'2 Calculation'!AN46*'3 Matrices'!$F$13+'2 Calculation'!AQ46*'3 Matrices'!$D$14+'2 Calculation'!AR46*'3 Matrices'!$F$14+'2 Calculation'!AU46*'3 Matrices'!$D$15+'2 Calculation'!AV46*'3 Matrices'!$F$15+'2 Calculation'!AY46*'3 Matrices'!$D$16+'2 Calculation'!AZ46*'3 Matrices'!$F$16+'2 Calculation'!BC46*'3 Matrices'!$D$17+'2 Calculation'!BD46*'3 Matrices'!$F$17,2)</f>
        <v>#N/A</v>
      </c>
      <c r="BI46" s="30" t="e">
        <f>MOD('2 Calculation'!E46*'3 Matrices'!$G$4+'2 Calculation'!F46*'3 Matrices'!$I$4+'2 Calculation'!I46*'3 Matrices'!$G$5+'2 Calculation'!J46*'3 Matrices'!$I$5+'2 Calculation'!M46*'3 Matrices'!$G$6+'2 Calculation'!N46*'3 Matrices'!$I$6+'2 Calculation'!Q46*'3 Matrices'!$G$7+'2 Calculation'!R46*'3 Matrices'!$I$7+'2 Calculation'!U46*'3 Matrices'!$G$8+'2 Calculation'!V46*'3 Matrices'!$I$8+'2 Calculation'!Y46*'3 Matrices'!$G$9+'2 Calculation'!Z46*'3 Matrices'!$I$9+'2 Calculation'!AC46*'3 Matrices'!$G$10+'2 Calculation'!AD46*'3 Matrices'!$I$10+'2 Calculation'!AG46*'3 Matrices'!$G$11+'2 Calculation'!AH46*'3 Matrices'!$I$11+'2 Calculation'!AK46*'3 Matrices'!$G$12+'2 Calculation'!AL46*'3 Matrices'!$I$12+'2 Calculation'!AO46*'3 Matrices'!$G$13+'2 Calculation'!AP46*'3 Matrices'!$I$13+'2 Calculation'!AS46*'3 Matrices'!$G$14+'2 Calculation'!AT46*'3 Matrices'!$I$14+'2 Calculation'!AW46*'3 Matrices'!$G$15+'2 Calculation'!AX46*'3 Matrices'!$I$15+'2 Calculation'!BA46*'3 Matrices'!$G$16+'2 Calculation'!BB46*'3 Matrices'!$I$16+'2 Calculation'!BE46*'3 Matrices'!$G$17+'2 Calculation'!BF46*'3 Matrices'!$I$17,3)</f>
        <v>#N/A</v>
      </c>
      <c r="BJ46" s="30" t="e">
        <f>MOD('2 Calculation'!E46*'3 Matrices'!$H$4+'2 Calculation'!F46*'3 Matrices'!$J$4+'2 Calculation'!I46*'3 Matrices'!$H$5+'2 Calculation'!J46*'3 Matrices'!$J$5+'2 Calculation'!M46*'3 Matrices'!$H$6+'2 Calculation'!N46*'3 Matrices'!$J$6+'2 Calculation'!Q46*'3 Matrices'!$H$7+'2 Calculation'!R46*'3 Matrices'!$J$7+'2 Calculation'!U46*'3 Matrices'!$H$8+'2 Calculation'!V46*'3 Matrices'!$J$8+'2 Calculation'!Y46*'3 Matrices'!$H$9+'2 Calculation'!Z46*'3 Matrices'!$J$9+'2 Calculation'!AC46*'3 Matrices'!$H$10+'2 Calculation'!AD46*'3 Matrices'!$J$10+'2 Calculation'!AG46*'3 Matrices'!$H$11+'2 Calculation'!AH46*'3 Matrices'!$J$11+'2 Calculation'!AK46*'3 Matrices'!$H$12+'2 Calculation'!AL46*'3 Matrices'!$J$12+'2 Calculation'!AO46*'3 Matrices'!$H$13+'2 Calculation'!AP46*'3 Matrices'!$J$13+'2 Calculation'!AS46*'3 Matrices'!$H$14+'2 Calculation'!AT46*'3 Matrices'!$J$14+'2 Calculation'!AW46*'3 Matrices'!$H$15+'2 Calculation'!AX46*'3 Matrices'!$J$15+'2 Calculation'!BA46*'3 Matrices'!$H$16+'2 Calculation'!BB46*'3 Matrices'!$J$16+'2 Calculation'!BE46*'3 Matrices'!$H$17+'2 Calculation'!BF46*'3 Matrices'!$J$17,3)</f>
        <v>#N/A</v>
      </c>
      <c r="BK46" s="31" t="e">
        <f>IF(BG46=0,0,IF(BG46=1,1,"Fehler"))</f>
        <v>#N/A</v>
      </c>
      <c r="BL46" s="31" t="e">
        <f>IF(BH46=0,0,IF(BH46=1,1,"Fehler"))</f>
        <v>#N/A</v>
      </c>
      <c r="BM46" s="31" t="e">
        <f>IF(BJ46=0,0,IF(BJ46=1,2,IF(BJ46=2,1,"Fehler")))</f>
        <v>#N/A</v>
      </c>
      <c r="BN46" s="31" t="e">
        <f>IF((BI46+BM46)=0,0,IF((BI46+BM46)=1,2,IF((BI46+BM46)=2,1,IF((BI46+BM46)=3,0,IF((BI46+BM46)=4,2,"Fehler")))))</f>
        <v>#N/A</v>
      </c>
      <c r="BO46" s="30" t="e">
        <f t="shared" si="4"/>
        <v>#N/A</v>
      </c>
      <c r="BP46" s="30" t="e">
        <f t="shared" si="5"/>
        <v>#N/A</v>
      </c>
    </row>
    <row r="47" spans="3:68" ht="13.5">
      <c r="C47" s="30" t="e">
        <f>VLOOKUP(MID('1 Input-Output'!C47,C$1,1),list_alpha_q1,2,0)</f>
        <v>#N/A</v>
      </c>
      <c r="D47" s="30" t="e">
        <f>VLOOKUP(MID('1 Input-Output'!C47,D$1,1),list_alpha_q2,2,0)</f>
        <v>#N/A</v>
      </c>
      <c r="E47" s="30" t="e">
        <f>VLOOKUP(MID('1 Input-Output'!C47,E$1,1),list_alpha_r1,2,0)</f>
        <v>#N/A</v>
      </c>
      <c r="F47" s="30" t="e">
        <f>VLOOKUP(MID('1 Input-Output'!C47,F$1,1),list_alpha_r2,2,0)</f>
        <v>#N/A</v>
      </c>
      <c r="G47" s="30" t="e">
        <f>VLOOKUP(MID('1 Input-Output'!C47,G$1,1),list_alpha_q1,2,0)</f>
        <v>#N/A</v>
      </c>
      <c r="H47" s="30" t="e">
        <f>VLOOKUP(MID('1 Input-Output'!C47,H$1,1),list_alpha_q2,2,0)</f>
        <v>#N/A</v>
      </c>
      <c r="I47" s="30" t="e">
        <f>VLOOKUP(MID('1 Input-Output'!C47,I$1,1),list_alpha_r1,2,0)</f>
        <v>#N/A</v>
      </c>
      <c r="J47" s="30" t="e">
        <f>VLOOKUP(MID('1 Input-Output'!C47,J$1,1),list_alpha_r2,2,0)</f>
        <v>#N/A</v>
      </c>
      <c r="K47" s="30" t="e">
        <f>VLOOKUP(MID('1 Input-Output'!C47,K$1,1),list_alpha_q1,2,0)</f>
        <v>#N/A</v>
      </c>
      <c r="L47" s="30" t="e">
        <f>VLOOKUP(MID('1 Input-Output'!C47,L$1,1),list_alpha_q2,2,0)</f>
        <v>#N/A</v>
      </c>
      <c r="M47" s="30" t="e">
        <f>VLOOKUP(MID('1 Input-Output'!C47,M$1,1),list_alpha_r1,2,0)</f>
        <v>#N/A</v>
      </c>
      <c r="N47" s="30" t="e">
        <f>VLOOKUP(MID('1 Input-Output'!C47,N$1,1),list_alpha_r2,2,0)</f>
        <v>#N/A</v>
      </c>
      <c r="O47" s="30" t="e">
        <f>VLOOKUP(MID('1 Input-Output'!C47,O$1,1),list_alpha_q1,2,0)</f>
        <v>#N/A</v>
      </c>
      <c r="P47" s="30" t="e">
        <f>VLOOKUP(MID('1 Input-Output'!C47,P$1,1),list_alpha_q2,2,0)</f>
        <v>#N/A</v>
      </c>
      <c r="Q47" s="30" t="e">
        <f>VLOOKUP(MID('1 Input-Output'!C47,Q$1,1),list_alpha_r1,2,0)</f>
        <v>#N/A</v>
      </c>
      <c r="R47" s="30" t="e">
        <f>VLOOKUP(MID('1 Input-Output'!C47,R$1,1),list_alpha_r2,2,0)</f>
        <v>#N/A</v>
      </c>
      <c r="S47" s="30" t="e">
        <f>VLOOKUP(MID('1 Input-Output'!C47,S$1,1),list_alpha_q1,2,0)</f>
        <v>#N/A</v>
      </c>
      <c r="T47" s="30" t="e">
        <f>VLOOKUP(MID('1 Input-Output'!C47,T$1,1),list_alpha_q2,2,0)</f>
        <v>#N/A</v>
      </c>
      <c r="U47" s="30" t="e">
        <f>VLOOKUP(MID('1 Input-Output'!C47,U$1,1),list_alpha_r1,2,0)</f>
        <v>#N/A</v>
      </c>
      <c r="V47" s="30" t="e">
        <f>VLOOKUP(MID('1 Input-Output'!C47,V$1,1),list_alpha_r2,2,0)</f>
        <v>#N/A</v>
      </c>
      <c r="W47" s="30" t="e">
        <f>VLOOKUP(MID('1 Input-Output'!C47,W$1,1),list_alpha_q1,2,0)</f>
        <v>#N/A</v>
      </c>
      <c r="X47" s="30" t="e">
        <f>VLOOKUP(MID('1 Input-Output'!C47,X$1,1),list_alpha_q2,2,0)</f>
        <v>#N/A</v>
      </c>
      <c r="Y47" s="30" t="e">
        <f>VLOOKUP(MID('1 Input-Output'!C47,Y$1,1),list_alpha_r1,2,0)</f>
        <v>#N/A</v>
      </c>
      <c r="Z47" s="30" t="e">
        <f>VLOOKUP(MID('1 Input-Output'!C47,Z$1,1),list_alpha_r2,2,0)</f>
        <v>#N/A</v>
      </c>
      <c r="AA47" s="30" t="e">
        <f>VLOOKUP(MID('1 Input-Output'!C47,AA$1,1),list_alpha_q1,2,0)</f>
        <v>#N/A</v>
      </c>
      <c r="AB47" s="30" t="e">
        <f>VLOOKUP(MID('1 Input-Output'!C47,AB$1,1),list_alpha_q2,2,0)</f>
        <v>#N/A</v>
      </c>
      <c r="AC47" s="30" t="e">
        <f>VLOOKUP(MID('1 Input-Output'!C47,AC$1,1),list_alpha_r1,2,0)</f>
        <v>#N/A</v>
      </c>
      <c r="AD47" s="30" t="e">
        <f>VLOOKUP(MID('1 Input-Output'!C47,AD$1,1),list_alpha_r2,2,0)</f>
        <v>#N/A</v>
      </c>
      <c r="AE47" s="30" t="e">
        <f>VLOOKUP(MID('1 Input-Output'!C47,AE$1,1),list_alpha_q1,2,0)</f>
        <v>#N/A</v>
      </c>
      <c r="AF47" s="30" t="e">
        <f>VLOOKUP(MID('1 Input-Output'!C47,AF$1,1),list_alpha_q2,2,0)</f>
        <v>#N/A</v>
      </c>
      <c r="AG47" s="30" t="e">
        <f>VLOOKUP(MID('1 Input-Output'!C47,AG$1,1),list_alpha_r1,2,0)</f>
        <v>#N/A</v>
      </c>
      <c r="AH47" s="30" t="e">
        <f>VLOOKUP(MID('1 Input-Output'!C47,AH$1,1),list_alpha_r2,2,0)</f>
        <v>#N/A</v>
      </c>
      <c r="AI47" s="30" t="e">
        <f>VLOOKUP(MID('1 Input-Output'!C47,AI$1,1),list_alpha_q1,2,0)</f>
        <v>#N/A</v>
      </c>
      <c r="AJ47" s="30" t="e">
        <f>VLOOKUP(MID('1 Input-Output'!C47,AJ$1,1),list_alpha_q2,2,0)</f>
        <v>#N/A</v>
      </c>
      <c r="AK47" s="30" t="e">
        <f>VLOOKUP(MID('1 Input-Output'!C47,AK$1,1),list_alpha_r1,2,0)</f>
        <v>#N/A</v>
      </c>
      <c r="AL47" s="30" t="e">
        <f>VLOOKUP(MID('1 Input-Output'!C47,AL$1,1),list_alpha_r2,2,0)</f>
        <v>#N/A</v>
      </c>
      <c r="AM47" s="30" t="e">
        <f>VLOOKUP(MID('1 Input-Output'!C47,AM$1,1),list_alpha_q1,2,0)</f>
        <v>#N/A</v>
      </c>
      <c r="AN47" s="30" t="e">
        <f>VLOOKUP(MID('1 Input-Output'!C47,AN$1,1),list_alpha_q2,2,0)</f>
        <v>#N/A</v>
      </c>
      <c r="AO47" s="30" t="e">
        <f>VLOOKUP(MID('1 Input-Output'!C47,AO$1,1),list_alpha_r1,2,0)</f>
        <v>#N/A</v>
      </c>
      <c r="AP47" s="30" t="e">
        <f>VLOOKUP(MID('1 Input-Output'!C47,AP$1,1),list_alpha_r2,2,0)</f>
        <v>#N/A</v>
      </c>
      <c r="AQ47" s="30" t="e">
        <f>VLOOKUP(MID('1 Input-Output'!C47,AQ$1,1),list_alpha_q1,2,0)</f>
        <v>#N/A</v>
      </c>
      <c r="AR47" s="30" t="e">
        <f>VLOOKUP(MID('1 Input-Output'!C47,AR$1,1),list_alpha_q2,2,0)</f>
        <v>#N/A</v>
      </c>
      <c r="AS47" s="30" t="e">
        <f>VLOOKUP(MID('1 Input-Output'!C47,AS$1,1),list_alpha_r1,2,0)</f>
        <v>#N/A</v>
      </c>
      <c r="AT47" s="30" t="e">
        <f>VLOOKUP(MID('1 Input-Output'!C47,AT$1,1),list_alpha_r2,2,0)</f>
        <v>#N/A</v>
      </c>
      <c r="AU47" s="30" t="e">
        <f>VLOOKUP(MID('1 Input-Output'!C47,AU$1,1),list_alpha_q1,2,0)</f>
        <v>#N/A</v>
      </c>
      <c r="AV47" s="30" t="e">
        <f>VLOOKUP(MID('1 Input-Output'!C47,AV$1,1),list_alpha_q2,2,0)</f>
        <v>#N/A</v>
      </c>
      <c r="AW47" s="30" t="e">
        <f>VLOOKUP(MID('1 Input-Output'!C47,AW$1,1),list_alpha_r1,2,0)</f>
        <v>#N/A</v>
      </c>
      <c r="AX47" s="30" t="e">
        <f>VLOOKUP(MID('1 Input-Output'!C47,AX$1,1),list_alpha_r2,2,0)</f>
        <v>#N/A</v>
      </c>
      <c r="AY47" s="30" t="e">
        <f>VLOOKUP(MID('1 Input-Output'!C47,AY$1,1),list_alpha_q1,2,0)</f>
        <v>#N/A</v>
      </c>
      <c r="AZ47" s="30" t="e">
        <f>VLOOKUP(MID('1 Input-Output'!C47,AZ$1,1),list_alpha_q2,2,0)</f>
        <v>#N/A</v>
      </c>
      <c r="BA47" s="30" t="e">
        <f>VLOOKUP(MID('1 Input-Output'!C47,BA$1,1),list_alpha_r1,2,0)</f>
        <v>#N/A</v>
      </c>
      <c r="BB47" s="30" t="e">
        <f>VLOOKUP(MID('1 Input-Output'!C47,BB$1,1),list_alpha_r2,2,0)</f>
        <v>#N/A</v>
      </c>
      <c r="BC47" s="30" t="e">
        <f>VLOOKUP(MID('1 Input-Output'!C47,BC$1,1),list_alpha_q1,2,0)</f>
        <v>#N/A</v>
      </c>
      <c r="BD47" s="30" t="e">
        <f>VLOOKUP(MID('1 Input-Output'!C47,BD$1,1),list_alpha_q2,2,0)</f>
        <v>#N/A</v>
      </c>
      <c r="BE47" s="30" t="e">
        <f>VLOOKUP(MID('1 Input-Output'!C47,BE$1,1),list_alpha_r1,2,0)</f>
        <v>#N/A</v>
      </c>
      <c r="BF47" s="30" t="e">
        <f>VLOOKUP(MID('1 Input-Output'!C47,BF$1,1),list_alpha_r2,2,0)</f>
        <v>#N/A</v>
      </c>
      <c r="BG47" s="30" t="e">
        <f>MOD('2 Calculation'!C47*'3 Matrices'!$C$4+'2 Calculation'!D47*'3 Matrices'!$E$4+'2 Calculation'!G47*'3 Matrices'!$C$5+'2 Calculation'!H47*'3 Matrices'!$E$5+'2 Calculation'!K47*'3 Matrices'!$C$6+'2 Calculation'!L47*'3 Matrices'!$E$6+'2 Calculation'!O47*'3 Matrices'!$C$7+'2 Calculation'!P47*'3 Matrices'!$E$7+'2 Calculation'!S47*'3 Matrices'!$C$8+'2 Calculation'!T47*'3 Matrices'!$E$8+'2 Calculation'!W47*'3 Matrices'!$C$9+'2 Calculation'!X47*'3 Matrices'!$E$9+'2 Calculation'!AA47*'3 Matrices'!$C$10+'2 Calculation'!AB47*'3 Matrices'!$E$10+'2 Calculation'!AE47*'3 Matrices'!$C$11+'2 Calculation'!AF47*'3 Matrices'!$E$11+'2 Calculation'!AI47*'3 Matrices'!$C$12+'2 Calculation'!AJ47*'3 Matrices'!$E$12+'2 Calculation'!AM47*'3 Matrices'!$C$13+'2 Calculation'!AN47*'3 Matrices'!$E$13+'2 Calculation'!AQ47*'3 Matrices'!$C$14+'2 Calculation'!AR47*'3 Matrices'!$E$14+'2 Calculation'!AU47*'3 Matrices'!$C$15+'2 Calculation'!AV47*'3 Matrices'!$E$15+'2 Calculation'!AY47*'3 Matrices'!$C$16+'2 Calculation'!AZ47*'3 Matrices'!$E$16+'2 Calculation'!BC47*'3 Matrices'!$C$17+'2 Calculation'!BD47*'3 Matrices'!$E$17,2)</f>
        <v>#N/A</v>
      </c>
      <c r="BH47" s="30" t="e">
        <f>MOD('2 Calculation'!C47*'3 Matrices'!$D$4+'2 Calculation'!D47*'3 Matrices'!$F$4+'2 Calculation'!G47*'3 Matrices'!$D$5+'2 Calculation'!H47*'3 Matrices'!$F$5+'2 Calculation'!K47*'3 Matrices'!$D$6+'2 Calculation'!L47*'3 Matrices'!$F$6+'2 Calculation'!O47*'3 Matrices'!$D$7+'2 Calculation'!P47*'3 Matrices'!$F$7+'2 Calculation'!S47*'3 Matrices'!$D$8+'2 Calculation'!T47*'3 Matrices'!$F$8+'2 Calculation'!W47*'3 Matrices'!$D$9+'2 Calculation'!X47*'3 Matrices'!$F$9+'2 Calculation'!AA47*'3 Matrices'!$D$10+'2 Calculation'!AB47*'3 Matrices'!$F$10+'2 Calculation'!AE47*'3 Matrices'!$D$11+'2 Calculation'!AF47*'3 Matrices'!$F$11+'2 Calculation'!AI47*'3 Matrices'!$D$12+'2 Calculation'!AJ47*'3 Matrices'!$F$12+'2 Calculation'!AM47*'3 Matrices'!$D$13+'2 Calculation'!AN47*'3 Matrices'!$F$13+'2 Calculation'!AQ47*'3 Matrices'!$D$14+'2 Calculation'!AR47*'3 Matrices'!$F$14+'2 Calculation'!AU47*'3 Matrices'!$D$15+'2 Calculation'!AV47*'3 Matrices'!$F$15+'2 Calculation'!AY47*'3 Matrices'!$D$16+'2 Calculation'!AZ47*'3 Matrices'!$F$16+'2 Calculation'!BC47*'3 Matrices'!$D$17+'2 Calculation'!BD47*'3 Matrices'!$F$17,2)</f>
        <v>#N/A</v>
      </c>
      <c r="BI47" s="30" t="e">
        <f>MOD('2 Calculation'!E47*'3 Matrices'!$G$4+'2 Calculation'!F47*'3 Matrices'!$I$4+'2 Calculation'!I47*'3 Matrices'!$G$5+'2 Calculation'!J47*'3 Matrices'!$I$5+'2 Calculation'!M47*'3 Matrices'!$G$6+'2 Calculation'!N47*'3 Matrices'!$I$6+'2 Calculation'!Q47*'3 Matrices'!$G$7+'2 Calculation'!R47*'3 Matrices'!$I$7+'2 Calculation'!U47*'3 Matrices'!$G$8+'2 Calculation'!V47*'3 Matrices'!$I$8+'2 Calculation'!Y47*'3 Matrices'!$G$9+'2 Calculation'!Z47*'3 Matrices'!$I$9+'2 Calculation'!AC47*'3 Matrices'!$G$10+'2 Calculation'!AD47*'3 Matrices'!$I$10+'2 Calculation'!AG47*'3 Matrices'!$G$11+'2 Calculation'!AH47*'3 Matrices'!$I$11+'2 Calculation'!AK47*'3 Matrices'!$G$12+'2 Calculation'!AL47*'3 Matrices'!$I$12+'2 Calculation'!AO47*'3 Matrices'!$G$13+'2 Calculation'!AP47*'3 Matrices'!$I$13+'2 Calculation'!AS47*'3 Matrices'!$G$14+'2 Calculation'!AT47*'3 Matrices'!$I$14+'2 Calculation'!AW47*'3 Matrices'!$G$15+'2 Calculation'!AX47*'3 Matrices'!$I$15+'2 Calculation'!BA47*'3 Matrices'!$G$16+'2 Calculation'!BB47*'3 Matrices'!$I$16+'2 Calculation'!BE47*'3 Matrices'!$G$17+'2 Calculation'!BF47*'3 Matrices'!$I$17,3)</f>
        <v>#N/A</v>
      </c>
      <c r="BJ47" s="30" t="e">
        <f>MOD('2 Calculation'!E47*'3 Matrices'!$H$4+'2 Calculation'!F47*'3 Matrices'!$J$4+'2 Calculation'!I47*'3 Matrices'!$H$5+'2 Calculation'!J47*'3 Matrices'!$J$5+'2 Calculation'!M47*'3 Matrices'!$H$6+'2 Calculation'!N47*'3 Matrices'!$J$6+'2 Calculation'!Q47*'3 Matrices'!$H$7+'2 Calculation'!R47*'3 Matrices'!$J$7+'2 Calculation'!U47*'3 Matrices'!$H$8+'2 Calculation'!V47*'3 Matrices'!$J$8+'2 Calculation'!Y47*'3 Matrices'!$H$9+'2 Calculation'!Z47*'3 Matrices'!$J$9+'2 Calculation'!AC47*'3 Matrices'!$H$10+'2 Calculation'!AD47*'3 Matrices'!$J$10+'2 Calculation'!AG47*'3 Matrices'!$H$11+'2 Calculation'!AH47*'3 Matrices'!$J$11+'2 Calculation'!AK47*'3 Matrices'!$H$12+'2 Calculation'!AL47*'3 Matrices'!$J$12+'2 Calculation'!AO47*'3 Matrices'!$H$13+'2 Calculation'!AP47*'3 Matrices'!$J$13+'2 Calculation'!AS47*'3 Matrices'!$H$14+'2 Calculation'!AT47*'3 Matrices'!$J$14+'2 Calculation'!AW47*'3 Matrices'!$H$15+'2 Calculation'!AX47*'3 Matrices'!$J$15+'2 Calculation'!BA47*'3 Matrices'!$H$16+'2 Calculation'!BB47*'3 Matrices'!$J$16+'2 Calculation'!BE47*'3 Matrices'!$H$17+'2 Calculation'!BF47*'3 Matrices'!$J$17,3)</f>
        <v>#N/A</v>
      </c>
      <c r="BK47" s="31" t="e">
        <f>IF(BG47=0,0,IF(BG47=1,1,"Fehler"))</f>
        <v>#N/A</v>
      </c>
      <c r="BL47" s="31" t="e">
        <f>IF(BH47=0,0,IF(BH47=1,1,"Fehler"))</f>
        <v>#N/A</v>
      </c>
      <c r="BM47" s="31" t="e">
        <f>IF(BJ47=0,0,IF(BJ47=1,2,IF(BJ47=2,1,"Fehler")))</f>
        <v>#N/A</v>
      </c>
      <c r="BN47" s="31" t="e">
        <f>IF((BI47+BM47)=0,0,IF((BI47+BM47)=1,2,IF((BI47+BM47)=2,1,IF((BI47+BM47)=3,0,IF((BI47+BM47)=4,2,"Fehler")))))</f>
        <v>#N/A</v>
      </c>
      <c r="BO47" s="30" t="e">
        <f t="shared" si="4"/>
        <v>#N/A</v>
      </c>
      <c r="BP47" s="30" t="e">
        <f t="shared" si="5"/>
        <v>#N/A</v>
      </c>
    </row>
    <row r="48" spans="3:68" ht="13.5">
      <c r="C48" s="30" t="e">
        <f>VLOOKUP(MID('1 Input-Output'!C48,C$1,1),list_alpha_q1,2,0)</f>
        <v>#N/A</v>
      </c>
      <c r="D48" s="30" t="e">
        <f>VLOOKUP(MID('1 Input-Output'!C48,D$1,1),list_alpha_q2,2,0)</f>
        <v>#N/A</v>
      </c>
      <c r="E48" s="30" t="e">
        <f>VLOOKUP(MID('1 Input-Output'!C48,E$1,1),list_alpha_r1,2,0)</f>
        <v>#N/A</v>
      </c>
      <c r="F48" s="30" t="e">
        <f>VLOOKUP(MID('1 Input-Output'!C48,F$1,1),list_alpha_r2,2,0)</f>
        <v>#N/A</v>
      </c>
      <c r="G48" s="30" t="e">
        <f>VLOOKUP(MID('1 Input-Output'!C48,G$1,1),list_alpha_q1,2,0)</f>
        <v>#N/A</v>
      </c>
      <c r="H48" s="30" t="e">
        <f>VLOOKUP(MID('1 Input-Output'!C48,H$1,1),list_alpha_q2,2,0)</f>
        <v>#N/A</v>
      </c>
      <c r="I48" s="30" t="e">
        <f>VLOOKUP(MID('1 Input-Output'!C48,I$1,1),list_alpha_r1,2,0)</f>
        <v>#N/A</v>
      </c>
      <c r="J48" s="30" t="e">
        <f>VLOOKUP(MID('1 Input-Output'!C48,J$1,1),list_alpha_r2,2,0)</f>
        <v>#N/A</v>
      </c>
      <c r="K48" s="30" t="e">
        <f>VLOOKUP(MID('1 Input-Output'!C48,K$1,1),list_alpha_q1,2,0)</f>
        <v>#N/A</v>
      </c>
      <c r="L48" s="30" t="e">
        <f>VLOOKUP(MID('1 Input-Output'!C48,L$1,1),list_alpha_q2,2,0)</f>
        <v>#N/A</v>
      </c>
      <c r="M48" s="30" t="e">
        <f>VLOOKUP(MID('1 Input-Output'!C48,M$1,1),list_alpha_r1,2,0)</f>
        <v>#N/A</v>
      </c>
      <c r="N48" s="30" t="e">
        <f>VLOOKUP(MID('1 Input-Output'!C48,N$1,1),list_alpha_r2,2,0)</f>
        <v>#N/A</v>
      </c>
      <c r="O48" s="30" t="e">
        <f>VLOOKUP(MID('1 Input-Output'!C48,O$1,1),list_alpha_q1,2,0)</f>
        <v>#N/A</v>
      </c>
      <c r="P48" s="30" t="e">
        <f>VLOOKUP(MID('1 Input-Output'!C48,P$1,1),list_alpha_q2,2,0)</f>
        <v>#N/A</v>
      </c>
      <c r="Q48" s="30" t="e">
        <f>VLOOKUP(MID('1 Input-Output'!C48,Q$1,1),list_alpha_r1,2,0)</f>
        <v>#N/A</v>
      </c>
      <c r="R48" s="30" t="e">
        <f>VLOOKUP(MID('1 Input-Output'!C48,R$1,1),list_alpha_r2,2,0)</f>
        <v>#N/A</v>
      </c>
      <c r="S48" s="30" t="e">
        <f>VLOOKUP(MID('1 Input-Output'!C48,S$1,1),list_alpha_q1,2,0)</f>
        <v>#N/A</v>
      </c>
      <c r="T48" s="30" t="e">
        <f>VLOOKUP(MID('1 Input-Output'!C48,T$1,1),list_alpha_q2,2,0)</f>
        <v>#N/A</v>
      </c>
      <c r="U48" s="30" t="e">
        <f>VLOOKUP(MID('1 Input-Output'!C48,U$1,1),list_alpha_r1,2,0)</f>
        <v>#N/A</v>
      </c>
      <c r="V48" s="30" t="e">
        <f>VLOOKUP(MID('1 Input-Output'!C48,V$1,1),list_alpha_r2,2,0)</f>
        <v>#N/A</v>
      </c>
      <c r="W48" s="30" t="e">
        <f>VLOOKUP(MID('1 Input-Output'!C48,W$1,1),list_alpha_q1,2,0)</f>
        <v>#N/A</v>
      </c>
      <c r="X48" s="30" t="e">
        <f>VLOOKUP(MID('1 Input-Output'!C48,X$1,1),list_alpha_q2,2,0)</f>
        <v>#N/A</v>
      </c>
      <c r="Y48" s="30" t="e">
        <f>VLOOKUP(MID('1 Input-Output'!C48,Y$1,1),list_alpha_r1,2,0)</f>
        <v>#N/A</v>
      </c>
      <c r="Z48" s="30" t="e">
        <f>VLOOKUP(MID('1 Input-Output'!C48,Z$1,1),list_alpha_r2,2,0)</f>
        <v>#N/A</v>
      </c>
      <c r="AA48" s="30" t="e">
        <f>VLOOKUP(MID('1 Input-Output'!C48,AA$1,1),list_alpha_q1,2,0)</f>
        <v>#N/A</v>
      </c>
      <c r="AB48" s="30" t="e">
        <f>VLOOKUP(MID('1 Input-Output'!C48,AB$1,1),list_alpha_q2,2,0)</f>
        <v>#N/A</v>
      </c>
      <c r="AC48" s="30" t="e">
        <f>VLOOKUP(MID('1 Input-Output'!C48,AC$1,1),list_alpha_r1,2,0)</f>
        <v>#N/A</v>
      </c>
      <c r="AD48" s="30" t="e">
        <f>VLOOKUP(MID('1 Input-Output'!C48,AD$1,1),list_alpha_r2,2,0)</f>
        <v>#N/A</v>
      </c>
      <c r="AE48" s="30" t="e">
        <f>VLOOKUP(MID('1 Input-Output'!C48,AE$1,1),list_alpha_q1,2,0)</f>
        <v>#N/A</v>
      </c>
      <c r="AF48" s="30" t="e">
        <f>VLOOKUP(MID('1 Input-Output'!C48,AF$1,1),list_alpha_q2,2,0)</f>
        <v>#N/A</v>
      </c>
      <c r="AG48" s="30" t="e">
        <f>VLOOKUP(MID('1 Input-Output'!C48,AG$1,1),list_alpha_r1,2,0)</f>
        <v>#N/A</v>
      </c>
      <c r="AH48" s="30" t="e">
        <f>VLOOKUP(MID('1 Input-Output'!C48,AH$1,1),list_alpha_r2,2,0)</f>
        <v>#N/A</v>
      </c>
      <c r="AI48" s="30" t="e">
        <f>VLOOKUP(MID('1 Input-Output'!C48,AI$1,1),list_alpha_q1,2,0)</f>
        <v>#N/A</v>
      </c>
      <c r="AJ48" s="30" t="e">
        <f>VLOOKUP(MID('1 Input-Output'!C48,AJ$1,1),list_alpha_q2,2,0)</f>
        <v>#N/A</v>
      </c>
      <c r="AK48" s="30" t="e">
        <f>VLOOKUP(MID('1 Input-Output'!C48,AK$1,1),list_alpha_r1,2,0)</f>
        <v>#N/A</v>
      </c>
      <c r="AL48" s="30" t="e">
        <f>VLOOKUP(MID('1 Input-Output'!C48,AL$1,1),list_alpha_r2,2,0)</f>
        <v>#N/A</v>
      </c>
      <c r="AM48" s="30" t="e">
        <f>VLOOKUP(MID('1 Input-Output'!C48,AM$1,1),list_alpha_q1,2,0)</f>
        <v>#N/A</v>
      </c>
      <c r="AN48" s="30" t="e">
        <f>VLOOKUP(MID('1 Input-Output'!C48,AN$1,1),list_alpha_q2,2,0)</f>
        <v>#N/A</v>
      </c>
      <c r="AO48" s="30" t="e">
        <f>VLOOKUP(MID('1 Input-Output'!C48,AO$1,1),list_alpha_r1,2,0)</f>
        <v>#N/A</v>
      </c>
      <c r="AP48" s="30" t="e">
        <f>VLOOKUP(MID('1 Input-Output'!C48,AP$1,1),list_alpha_r2,2,0)</f>
        <v>#N/A</v>
      </c>
      <c r="AQ48" s="30" t="e">
        <f>VLOOKUP(MID('1 Input-Output'!C48,AQ$1,1),list_alpha_q1,2,0)</f>
        <v>#N/A</v>
      </c>
      <c r="AR48" s="30" t="e">
        <f>VLOOKUP(MID('1 Input-Output'!C48,AR$1,1),list_alpha_q2,2,0)</f>
        <v>#N/A</v>
      </c>
      <c r="AS48" s="30" t="e">
        <f>VLOOKUP(MID('1 Input-Output'!C48,AS$1,1),list_alpha_r1,2,0)</f>
        <v>#N/A</v>
      </c>
      <c r="AT48" s="30" t="e">
        <f>VLOOKUP(MID('1 Input-Output'!C48,AT$1,1),list_alpha_r2,2,0)</f>
        <v>#N/A</v>
      </c>
      <c r="AU48" s="30" t="e">
        <f>VLOOKUP(MID('1 Input-Output'!C48,AU$1,1),list_alpha_q1,2,0)</f>
        <v>#N/A</v>
      </c>
      <c r="AV48" s="30" t="e">
        <f>VLOOKUP(MID('1 Input-Output'!C48,AV$1,1),list_alpha_q2,2,0)</f>
        <v>#N/A</v>
      </c>
      <c r="AW48" s="30" t="e">
        <f>VLOOKUP(MID('1 Input-Output'!C48,AW$1,1),list_alpha_r1,2,0)</f>
        <v>#N/A</v>
      </c>
      <c r="AX48" s="30" t="e">
        <f>VLOOKUP(MID('1 Input-Output'!C48,AX$1,1),list_alpha_r2,2,0)</f>
        <v>#N/A</v>
      </c>
      <c r="AY48" s="30" t="e">
        <f>VLOOKUP(MID('1 Input-Output'!C48,AY$1,1),list_alpha_q1,2,0)</f>
        <v>#N/A</v>
      </c>
      <c r="AZ48" s="30" t="e">
        <f>VLOOKUP(MID('1 Input-Output'!C48,AZ$1,1),list_alpha_q2,2,0)</f>
        <v>#N/A</v>
      </c>
      <c r="BA48" s="30" t="e">
        <f>VLOOKUP(MID('1 Input-Output'!C48,BA$1,1),list_alpha_r1,2,0)</f>
        <v>#N/A</v>
      </c>
      <c r="BB48" s="30" t="e">
        <f>VLOOKUP(MID('1 Input-Output'!C48,BB$1,1),list_alpha_r2,2,0)</f>
        <v>#N/A</v>
      </c>
      <c r="BC48" s="30" t="e">
        <f>VLOOKUP(MID('1 Input-Output'!C48,BC$1,1),list_alpha_q1,2,0)</f>
        <v>#N/A</v>
      </c>
      <c r="BD48" s="30" t="e">
        <f>VLOOKUP(MID('1 Input-Output'!C48,BD$1,1),list_alpha_q2,2,0)</f>
        <v>#N/A</v>
      </c>
      <c r="BE48" s="30" t="e">
        <f>VLOOKUP(MID('1 Input-Output'!C48,BE$1,1),list_alpha_r1,2,0)</f>
        <v>#N/A</v>
      </c>
      <c r="BF48" s="30" t="e">
        <f>VLOOKUP(MID('1 Input-Output'!C48,BF$1,1),list_alpha_r2,2,0)</f>
        <v>#N/A</v>
      </c>
      <c r="BG48" s="30" t="e">
        <f>MOD('2 Calculation'!C48*'3 Matrices'!$C$4+'2 Calculation'!D48*'3 Matrices'!$E$4+'2 Calculation'!G48*'3 Matrices'!$C$5+'2 Calculation'!H48*'3 Matrices'!$E$5+'2 Calculation'!K48*'3 Matrices'!$C$6+'2 Calculation'!L48*'3 Matrices'!$E$6+'2 Calculation'!O48*'3 Matrices'!$C$7+'2 Calculation'!P48*'3 Matrices'!$E$7+'2 Calculation'!S48*'3 Matrices'!$C$8+'2 Calculation'!T48*'3 Matrices'!$E$8+'2 Calculation'!W48*'3 Matrices'!$C$9+'2 Calculation'!X48*'3 Matrices'!$E$9+'2 Calculation'!AA48*'3 Matrices'!$C$10+'2 Calculation'!AB48*'3 Matrices'!$E$10+'2 Calculation'!AE48*'3 Matrices'!$C$11+'2 Calculation'!AF48*'3 Matrices'!$E$11+'2 Calculation'!AI48*'3 Matrices'!$C$12+'2 Calculation'!AJ48*'3 Matrices'!$E$12+'2 Calculation'!AM48*'3 Matrices'!$C$13+'2 Calculation'!AN48*'3 Matrices'!$E$13+'2 Calculation'!AQ48*'3 Matrices'!$C$14+'2 Calculation'!AR48*'3 Matrices'!$E$14+'2 Calculation'!AU48*'3 Matrices'!$C$15+'2 Calculation'!AV48*'3 Matrices'!$E$15+'2 Calculation'!AY48*'3 Matrices'!$C$16+'2 Calculation'!AZ48*'3 Matrices'!$E$16+'2 Calculation'!BC48*'3 Matrices'!$C$17+'2 Calculation'!BD48*'3 Matrices'!$E$17,2)</f>
        <v>#N/A</v>
      </c>
      <c r="BH48" s="30" t="e">
        <f>MOD('2 Calculation'!C48*'3 Matrices'!$D$4+'2 Calculation'!D48*'3 Matrices'!$F$4+'2 Calculation'!G48*'3 Matrices'!$D$5+'2 Calculation'!H48*'3 Matrices'!$F$5+'2 Calculation'!K48*'3 Matrices'!$D$6+'2 Calculation'!L48*'3 Matrices'!$F$6+'2 Calculation'!O48*'3 Matrices'!$D$7+'2 Calculation'!P48*'3 Matrices'!$F$7+'2 Calculation'!S48*'3 Matrices'!$D$8+'2 Calculation'!T48*'3 Matrices'!$F$8+'2 Calculation'!W48*'3 Matrices'!$D$9+'2 Calculation'!X48*'3 Matrices'!$F$9+'2 Calculation'!AA48*'3 Matrices'!$D$10+'2 Calculation'!AB48*'3 Matrices'!$F$10+'2 Calculation'!AE48*'3 Matrices'!$D$11+'2 Calculation'!AF48*'3 Matrices'!$F$11+'2 Calculation'!AI48*'3 Matrices'!$D$12+'2 Calculation'!AJ48*'3 Matrices'!$F$12+'2 Calculation'!AM48*'3 Matrices'!$D$13+'2 Calculation'!AN48*'3 Matrices'!$F$13+'2 Calculation'!AQ48*'3 Matrices'!$D$14+'2 Calculation'!AR48*'3 Matrices'!$F$14+'2 Calculation'!AU48*'3 Matrices'!$D$15+'2 Calculation'!AV48*'3 Matrices'!$F$15+'2 Calculation'!AY48*'3 Matrices'!$D$16+'2 Calculation'!AZ48*'3 Matrices'!$F$16+'2 Calculation'!BC48*'3 Matrices'!$D$17+'2 Calculation'!BD48*'3 Matrices'!$F$17,2)</f>
        <v>#N/A</v>
      </c>
      <c r="BI48" s="30" t="e">
        <f>MOD('2 Calculation'!E48*'3 Matrices'!$G$4+'2 Calculation'!F48*'3 Matrices'!$I$4+'2 Calculation'!I48*'3 Matrices'!$G$5+'2 Calculation'!J48*'3 Matrices'!$I$5+'2 Calculation'!M48*'3 Matrices'!$G$6+'2 Calculation'!N48*'3 Matrices'!$I$6+'2 Calculation'!Q48*'3 Matrices'!$G$7+'2 Calculation'!R48*'3 Matrices'!$I$7+'2 Calculation'!U48*'3 Matrices'!$G$8+'2 Calculation'!V48*'3 Matrices'!$I$8+'2 Calculation'!Y48*'3 Matrices'!$G$9+'2 Calculation'!Z48*'3 Matrices'!$I$9+'2 Calculation'!AC48*'3 Matrices'!$G$10+'2 Calculation'!AD48*'3 Matrices'!$I$10+'2 Calculation'!AG48*'3 Matrices'!$G$11+'2 Calculation'!AH48*'3 Matrices'!$I$11+'2 Calculation'!AK48*'3 Matrices'!$G$12+'2 Calculation'!AL48*'3 Matrices'!$I$12+'2 Calculation'!AO48*'3 Matrices'!$G$13+'2 Calculation'!AP48*'3 Matrices'!$I$13+'2 Calculation'!AS48*'3 Matrices'!$G$14+'2 Calculation'!AT48*'3 Matrices'!$I$14+'2 Calculation'!AW48*'3 Matrices'!$G$15+'2 Calculation'!AX48*'3 Matrices'!$I$15+'2 Calculation'!BA48*'3 Matrices'!$G$16+'2 Calculation'!BB48*'3 Matrices'!$I$16+'2 Calculation'!BE48*'3 Matrices'!$G$17+'2 Calculation'!BF48*'3 Matrices'!$I$17,3)</f>
        <v>#N/A</v>
      </c>
      <c r="BJ48" s="30" t="e">
        <f>MOD('2 Calculation'!E48*'3 Matrices'!$H$4+'2 Calculation'!F48*'3 Matrices'!$J$4+'2 Calculation'!I48*'3 Matrices'!$H$5+'2 Calculation'!J48*'3 Matrices'!$J$5+'2 Calculation'!M48*'3 Matrices'!$H$6+'2 Calculation'!N48*'3 Matrices'!$J$6+'2 Calculation'!Q48*'3 Matrices'!$H$7+'2 Calculation'!R48*'3 Matrices'!$J$7+'2 Calculation'!U48*'3 Matrices'!$H$8+'2 Calculation'!V48*'3 Matrices'!$J$8+'2 Calculation'!Y48*'3 Matrices'!$H$9+'2 Calculation'!Z48*'3 Matrices'!$J$9+'2 Calculation'!AC48*'3 Matrices'!$H$10+'2 Calculation'!AD48*'3 Matrices'!$J$10+'2 Calculation'!AG48*'3 Matrices'!$H$11+'2 Calculation'!AH48*'3 Matrices'!$J$11+'2 Calculation'!AK48*'3 Matrices'!$H$12+'2 Calculation'!AL48*'3 Matrices'!$J$12+'2 Calculation'!AO48*'3 Matrices'!$H$13+'2 Calculation'!AP48*'3 Matrices'!$J$13+'2 Calculation'!AS48*'3 Matrices'!$H$14+'2 Calculation'!AT48*'3 Matrices'!$J$14+'2 Calculation'!AW48*'3 Matrices'!$H$15+'2 Calculation'!AX48*'3 Matrices'!$J$15+'2 Calculation'!BA48*'3 Matrices'!$H$16+'2 Calculation'!BB48*'3 Matrices'!$J$16+'2 Calculation'!BE48*'3 Matrices'!$H$17+'2 Calculation'!BF48*'3 Matrices'!$J$17,3)</f>
        <v>#N/A</v>
      </c>
      <c r="BK48" s="31" t="e">
        <f>IF(BG48=0,0,IF(BG48=1,1,"Fehler"))</f>
        <v>#N/A</v>
      </c>
      <c r="BL48" s="31" t="e">
        <f>IF(BH48=0,0,IF(BH48=1,1,"Fehler"))</f>
        <v>#N/A</v>
      </c>
      <c r="BM48" s="31" t="e">
        <f>IF(BJ48=0,0,IF(BJ48=1,2,IF(BJ48=2,1,"Fehler")))</f>
        <v>#N/A</v>
      </c>
      <c r="BN48" s="31" t="e">
        <f>IF((BI48+BM48)=0,0,IF((BI48+BM48)=1,2,IF((BI48+BM48)=2,1,IF((BI48+BM48)=3,0,IF((BI48+BM48)=4,2,"Fehler")))))</f>
        <v>#N/A</v>
      </c>
      <c r="BO48" s="30" t="e">
        <f t="shared" si="4"/>
        <v>#N/A</v>
      </c>
      <c r="BP48" s="30" t="e">
        <f t="shared" si="5"/>
        <v>#N/A</v>
      </c>
    </row>
    <row r="49" spans="3:68" ht="13.5">
      <c r="C49" s="30" t="e">
        <f>VLOOKUP(MID('1 Input-Output'!C49,C$1,1),list_alpha_q1,2,0)</f>
        <v>#N/A</v>
      </c>
      <c r="D49" s="30" t="e">
        <f>VLOOKUP(MID('1 Input-Output'!C49,D$1,1),list_alpha_q2,2,0)</f>
        <v>#N/A</v>
      </c>
      <c r="E49" s="30" t="e">
        <f>VLOOKUP(MID('1 Input-Output'!C49,E$1,1),list_alpha_r1,2,0)</f>
        <v>#N/A</v>
      </c>
      <c r="F49" s="30" t="e">
        <f>VLOOKUP(MID('1 Input-Output'!C49,F$1,1),list_alpha_r2,2,0)</f>
        <v>#N/A</v>
      </c>
      <c r="G49" s="30" t="e">
        <f>VLOOKUP(MID('1 Input-Output'!C49,G$1,1),list_alpha_q1,2,0)</f>
        <v>#N/A</v>
      </c>
      <c r="H49" s="30" t="e">
        <f>VLOOKUP(MID('1 Input-Output'!C49,H$1,1),list_alpha_q2,2,0)</f>
        <v>#N/A</v>
      </c>
      <c r="I49" s="30" t="e">
        <f>VLOOKUP(MID('1 Input-Output'!C49,I$1,1),list_alpha_r1,2,0)</f>
        <v>#N/A</v>
      </c>
      <c r="J49" s="30" t="e">
        <f>VLOOKUP(MID('1 Input-Output'!C49,J$1,1),list_alpha_r2,2,0)</f>
        <v>#N/A</v>
      </c>
      <c r="K49" s="30" t="e">
        <f>VLOOKUP(MID('1 Input-Output'!C49,K$1,1),list_alpha_q1,2,0)</f>
        <v>#N/A</v>
      </c>
      <c r="L49" s="30" t="e">
        <f>VLOOKUP(MID('1 Input-Output'!C49,L$1,1),list_alpha_q2,2,0)</f>
        <v>#N/A</v>
      </c>
      <c r="M49" s="30" t="e">
        <f>VLOOKUP(MID('1 Input-Output'!C49,M$1,1),list_alpha_r1,2,0)</f>
        <v>#N/A</v>
      </c>
      <c r="N49" s="30" t="e">
        <f>VLOOKUP(MID('1 Input-Output'!C49,N$1,1),list_alpha_r2,2,0)</f>
        <v>#N/A</v>
      </c>
      <c r="O49" s="30" t="e">
        <f>VLOOKUP(MID('1 Input-Output'!C49,O$1,1),list_alpha_q1,2,0)</f>
        <v>#N/A</v>
      </c>
      <c r="P49" s="30" t="e">
        <f>VLOOKUP(MID('1 Input-Output'!C49,P$1,1),list_alpha_q2,2,0)</f>
        <v>#N/A</v>
      </c>
      <c r="Q49" s="30" t="e">
        <f>VLOOKUP(MID('1 Input-Output'!C49,Q$1,1),list_alpha_r1,2,0)</f>
        <v>#N/A</v>
      </c>
      <c r="R49" s="30" t="e">
        <f>VLOOKUP(MID('1 Input-Output'!C49,R$1,1),list_alpha_r2,2,0)</f>
        <v>#N/A</v>
      </c>
      <c r="S49" s="30" t="e">
        <f>VLOOKUP(MID('1 Input-Output'!C49,S$1,1),list_alpha_q1,2,0)</f>
        <v>#N/A</v>
      </c>
      <c r="T49" s="30" t="e">
        <f>VLOOKUP(MID('1 Input-Output'!C49,T$1,1),list_alpha_q2,2,0)</f>
        <v>#N/A</v>
      </c>
      <c r="U49" s="30" t="e">
        <f>VLOOKUP(MID('1 Input-Output'!C49,U$1,1),list_alpha_r1,2,0)</f>
        <v>#N/A</v>
      </c>
      <c r="V49" s="30" t="e">
        <f>VLOOKUP(MID('1 Input-Output'!C49,V$1,1),list_alpha_r2,2,0)</f>
        <v>#N/A</v>
      </c>
      <c r="W49" s="30" t="e">
        <f>VLOOKUP(MID('1 Input-Output'!C49,W$1,1),list_alpha_q1,2,0)</f>
        <v>#N/A</v>
      </c>
      <c r="X49" s="30" t="e">
        <f>VLOOKUP(MID('1 Input-Output'!C49,X$1,1),list_alpha_q2,2,0)</f>
        <v>#N/A</v>
      </c>
      <c r="Y49" s="30" t="e">
        <f>VLOOKUP(MID('1 Input-Output'!C49,Y$1,1),list_alpha_r1,2,0)</f>
        <v>#N/A</v>
      </c>
      <c r="Z49" s="30" t="e">
        <f>VLOOKUP(MID('1 Input-Output'!C49,Z$1,1),list_alpha_r2,2,0)</f>
        <v>#N/A</v>
      </c>
      <c r="AA49" s="30" t="e">
        <f>VLOOKUP(MID('1 Input-Output'!C49,AA$1,1),list_alpha_q1,2,0)</f>
        <v>#N/A</v>
      </c>
      <c r="AB49" s="30" t="e">
        <f>VLOOKUP(MID('1 Input-Output'!C49,AB$1,1),list_alpha_q2,2,0)</f>
        <v>#N/A</v>
      </c>
      <c r="AC49" s="30" t="e">
        <f>VLOOKUP(MID('1 Input-Output'!C49,AC$1,1),list_alpha_r1,2,0)</f>
        <v>#N/A</v>
      </c>
      <c r="AD49" s="30" t="e">
        <f>VLOOKUP(MID('1 Input-Output'!C49,AD$1,1),list_alpha_r2,2,0)</f>
        <v>#N/A</v>
      </c>
      <c r="AE49" s="30" t="e">
        <f>VLOOKUP(MID('1 Input-Output'!C49,AE$1,1),list_alpha_q1,2,0)</f>
        <v>#N/A</v>
      </c>
      <c r="AF49" s="30" t="e">
        <f>VLOOKUP(MID('1 Input-Output'!C49,AF$1,1),list_alpha_q2,2,0)</f>
        <v>#N/A</v>
      </c>
      <c r="AG49" s="30" t="e">
        <f>VLOOKUP(MID('1 Input-Output'!C49,AG$1,1),list_alpha_r1,2,0)</f>
        <v>#N/A</v>
      </c>
      <c r="AH49" s="30" t="e">
        <f>VLOOKUP(MID('1 Input-Output'!C49,AH$1,1),list_alpha_r2,2,0)</f>
        <v>#N/A</v>
      </c>
      <c r="AI49" s="30" t="e">
        <f>VLOOKUP(MID('1 Input-Output'!C49,AI$1,1),list_alpha_q1,2,0)</f>
        <v>#N/A</v>
      </c>
      <c r="AJ49" s="30" t="e">
        <f>VLOOKUP(MID('1 Input-Output'!C49,AJ$1,1),list_alpha_q2,2,0)</f>
        <v>#N/A</v>
      </c>
      <c r="AK49" s="30" t="e">
        <f>VLOOKUP(MID('1 Input-Output'!C49,AK$1,1),list_alpha_r1,2,0)</f>
        <v>#N/A</v>
      </c>
      <c r="AL49" s="30" t="e">
        <f>VLOOKUP(MID('1 Input-Output'!C49,AL$1,1),list_alpha_r2,2,0)</f>
        <v>#N/A</v>
      </c>
      <c r="AM49" s="30" t="e">
        <f>VLOOKUP(MID('1 Input-Output'!C49,AM$1,1),list_alpha_q1,2,0)</f>
        <v>#N/A</v>
      </c>
      <c r="AN49" s="30" t="e">
        <f>VLOOKUP(MID('1 Input-Output'!C49,AN$1,1),list_alpha_q2,2,0)</f>
        <v>#N/A</v>
      </c>
      <c r="AO49" s="30" t="e">
        <f>VLOOKUP(MID('1 Input-Output'!C49,AO$1,1),list_alpha_r1,2,0)</f>
        <v>#N/A</v>
      </c>
      <c r="AP49" s="30" t="e">
        <f>VLOOKUP(MID('1 Input-Output'!C49,AP$1,1),list_alpha_r2,2,0)</f>
        <v>#N/A</v>
      </c>
      <c r="AQ49" s="30" t="e">
        <f>VLOOKUP(MID('1 Input-Output'!C49,AQ$1,1),list_alpha_q1,2,0)</f>
        <v>#N/A</v>
      </c>
      <c r="AR49" s="30" t="e">
        <f>VLOOKUP(MID('1 Input-Output'!C49,AR$1,1),list_alpha_q2,2,0)</f>
        <v>#N/A</v>
      </c>
      <c r="AS49" s="30" t="e">
        <f>VLOOKUP(MID('1 Input-Output'!C49,AS$1,1),list_alpha_r1,2,0)</f>
        <v>#N/A</v>
      </c>
      <c r="AT49" s="30" t="e">
        <f>VLOOKUP(MID('1 Input-Output'!C49,AT$1,1),list_alpha_r2,2,0)</f>
        <v>#N/A</v>
      </c>
      <c r="AU49" s="30" t="e">
        <f>VLOOKUP(MID('1 Input-Output'!C49,AU$1,1),list_alpha_q1,2,0)</f>
        <v>#N/A</v>
      </c>
      <c r="AV49" s="30" t="e">
        <f>VLOOKUP(MID('1 Input-Output'!C49,AV$1,1),list_alpha_q2,2,0)</f>
        <v>#N/A</v>
      </c>
      <c r="AW49" s="30" t="e">
        <f>VLOOKUP(MID('1 Input-Output'!C49,AW$1,1),list_alpha_r1,2,0)</f>
        <v>#N/A</v>
      </c>
      <c r="AX49" s="30" t="e">
        <f>VLOOKUP(MID('1 Input-Output'!C49,AX$1,1),list_alpha_r2,2,0)</f>
        <v>#N/A</v>
      </c>
      <c r="AY49" s="30" t="e">
        <f>VLOOKUP(MID('1 Input-Output'!C49,AY$1,1),list_alpha_q1,2,0)</f>
        <v>#N/A</v>
      </c>
      <c r="AZ49" s="30" t="e">
        <f>VLOOKUP(MID('1 Input-Output'!C49,AZ$1,1),list_alpha_q2,2,0)</f>
        <v>#N/A</v>
      </c>
      <c r="BA49" s="30" t="e">
        <f>VLOOKUP(MID('1 Input-Output'!C49,BA$1,1),list_alpha_r1,2,0)</f>
        <v>#N/A</v>
      </c>
      <c r="BB49" s="30" t="e">
        <f>VLOOKUP(MID('1 Input-Output'!C49,BB$1,1),list_alpha_r2,2,0)</f>
        <v>#N/A</v>
      </c>
      <c r="BC49" s="30" t="e">
        <f>VLOOKUP(MID('1 Input-Output'!C49,BC$1,1),list_alpha_q1,2,0)</f>
        <v>#N/A</v>
      </c>
      <c r="BD49" s="30" t="e">
        <f>VLOOKUP(MID('1 Input-Output'!C49,BD$1,1),list_alpha_q2,2,0)</f>
        <v>#N/A</v>
      </c>
      <c r="BE49" s="30" t="e">
        <f>VLOOKUP(MID('1 Input-Output'!C49,BE$1,1),list_alpha_r1,2,0)</f>
        <v>#N/A</v>
      </c>
      <c r="BF49" s="30" t="e">
        <f>VLOOKUP(MID('1 Input-Output'!C49,BF$1,1),list_alpha_r2,2,0)</f>
        <v>#N/A</v>
      </c>
      <c r="BG49" s="30" t="e">
        <f>MOD('2 Calculation'!C49*'3 Matrices'!$C$4+'2 Calculation'!D49*'3 Matrices'!$E$4+'2 Calculation'!G49*'3 Matrices'!$C$5+'2 Calculation'!H49*'3 Matrices'!$E$5+'2 Calculation'!K49*'3 Matrices'!$C$6+'2 Calculation'!L49*'3 Matrices'!$E$6+'2 Calculation'!O49*'3 Matrices'!$C$7+'2 Calculation'!P49*'3 Matrices'!$E$7+'2 Calculation'!S49*'3 Matrices'!$C$8+'2 Calculation'!T49*'3 Matrices'!$E$8+'2 Calculation'!W49*'3 Matrices'!$C$9+'2 Calculation'!X49*'3 Matrices'!$E$9+'2 Calculation'!AA49*'3 Matrices'!$C$10+'2 Calculation'!AB49*'3 Matrices'!$E$10+'2 Calculation'!AE49*'3 Matrices'!$C$11+'2 Calculation'!AF49*'3 Matrices'!$E$11+'2 Calculation'!AI49*'3 Matrices'!$C$12+'2 Calculation'!AJ49*'3 Matrices'!$E$12+'2 Calculation'!AM49*'3 Matrices'!$C$13+'2 Calculation'!AN49*'3 Matrices'!$E$13+'2 Calculation'!AQ49*'3 Matrices'!$C$14+'2 Calculation'!AR49*'3 Matrices'!$E$14+'2 Calculation'!AU49*'3 Matrices'!$C$15+'2 Calculation'!AV49*'3 Matrices'!$E$15+'2 Calculation'!AY49*'3 Matrices'!$C$16+'2 Calculation'!AZ49*'3 Matrices'!$E$16+'2 Calculation'!BC49*'3 Matrices'!$C$17+'2 Calculation'!BD49*'3 Matrices'!$E$17,2)</f>
        <v>#N/A</v>
      </c>
      <c r="BH49" s="30" t="e">
        <f>MOD('2 Calculation'!C49*'3 Matrices'!$D$4+'2 Calculation'!D49*'3 Matrices'!$F$4+'2 Calculation'!G49*'3 Matrices'!$D$5+'2 Calculation'!H49*'3 Matrices'!$F$5+'2 Calculation'!K49*'3 Matrices'!$D$6+'2 Calculation'!L49*'3 Matrices'!$F$6+'2 Calculation'!O49*'3 Matrices'!$D$7+'2 Calculation'!P49*'3 Matrices'!$F$7+'2 Calculation'!S49*'3 Matrices'!$D$8+'2 Calculation'!T49*'3 Matrices'!$F$8+'2 Calculation'!W49*'3 Matrices'!$D$9+'2 Calculation'!X49*'3 Matrices'!$F$9+'2 Calculation'!AA49*'3 Matrices'!$D$10+'2 Calculation'!AB49*'3 Matrices'!$F$10+'2 Calculation'!AE49*'3 Matrices'!$D$11+'2 Calculation'!AF49*'3 Matrices'!$F$11+'2 Calculation'!AI49*'3 Matrices'!$D$12+'2 Calculation'!AJ49*'3 Matrices'!$F$12+'2 Calculation'!AM49*'3 Matrices'!$D$13+'2 Calculation'!AN49*'3 Matrices'!$F$13+'2 Calculation'!AQ49*'3 Matrices'!$D$14+'2 Calculation'!AR49*'3 Matrices'!$F$14+'2 Calculation'!AU49*'3 Matrices'!$D$15+'2 Calculation'!AV49*'3 Matrices'!$F$15+'2 Calculation'!AY49*'3 Matrices'!$D$16+'2 Calculation'!AZ49*'3 Matrices'!$F$16+'2 Calculation'!BC49*'3 Matrices'!$D$17+'2 Calculation'!BD49*'3 Matrices'!$F$17,2)</f>
        <v>#N/A</v>
      </c>
      <c r="BI49" s="30" t="e">
        <f>MOD('2 Calculation'!E49*'3 Matrices'!$G$4+'2 Calculation'!F49*'3 Matrices'!$I$4+'2 Calculation'!I49*'3 Matrices'!$G$5+'2 Calculation'!J49*'3 Matrices'!$I$5+'2 Calculation'!M49*'3 Matrices'!$G$6+'2 Calculation'!N49*'3 Matrices'!$I$6+'2 Calculation'!Q49*'3 Matrices'!$G$7+'2 Calculation'!R49*'3 Matrices'!$I$7+'2 Calculation'!U49*'3 Matrices'!$G$8+'2 Calculation'!V49*'3 Matrices'!$I$8+'2 Calculation'!Y49*'3 Matrices'!$G$9+'2 Calculation'!Z49*'3 Matrices'!$I$9+'2 Calculation'!AC49*'3 Matrices'!$G$10+'2 Calculation'!AD49*'3 Matrices'!$I$10+'2 Calculation'!AG49*'3 Matrices'!$G$11+'2 Calculation'!AH49*'3 Matrices'!$I$11+'2 Calculation'!AK49*'3 Matrices'!$G$12+'2 Calculation'!AL49*'3 Matrices'!$I$12+'2 Calculation'!AO49*'3 Matrices'!$G$13+'2 Calculation'!AP49*'3 Matrices'!$I$13+'2 Calculation'!AS49*'3 Matrices'!$G$14+'2 Calculation'!AT49*'3 Matrices'!$I$14+'2 Calculation'!AW49*'3 Matrices'!$G$15+'2 Calculation'!AX49*'3 Matrices'!$I$15+'2 Calculation'!BA49*'3 Matrices'!$G$16+'2 Calculation'!BB49*'3 Matrices'!$I$16+'2 Calculation'!BE49*'3 Matrices'!$G$17+'2 Calculation'!BF49*'3 Matrices'!$I$17,3)</f>
        <v>#N/A</v>
      </c>
      <c r="BJ49" s="30" t="e">
        <f>MOD('2 Calculation'!E49*'3 Matrices'!$H$4+'2 Calculation'!F49*'3 Matrices'!$J$4+'2 Calculation'!I49*'3 Matrices'!$H$5+'2 Calculation'!J49*'3 Matrices'!$J$5+'2 Calculation'!M49*'3 Matrices'!$H$6+'2 Calculation'!N49*'3 Matrices'!$J$6+'2 Calculation'!Q49*'3 Matrices'!$H$7+'2 Calculation'!R49*'3 Matrices'!$J$7+'2 Calculation'!U49*'3 Matrices'!$H$8+'2 Calculation'!V49*'3 Matrices'!$J$8+'2 Calculation'!Y49*'3 Matrices'!$H$9+'2 Calculation'!Z49*'3 Matrices'!$J$9+'2 Calculation'!AC49*'3 Matrices'!$H$10+'2 Calculation'!AD49*'3 Matrices'!$J$10+'2 Calculation'!AG49*'3 Matrices'!$H$11+'2 Calculation'!AH49*'3 Matrices'!$J$11+'2 Calculation'!AK49*'3 Matrices'!$H$12+'2 Calculation'!AL49*'3 Matrices'!$J$12+'2 Calculation'!AO49*'3 Matrices'!$H$13+'2 Calculation'!AP49*'3 Matrices'!$J$13+'2 Calculation'!AS49*'3 Matrices'!$H$14+'2 Calculation'!AT49*'3 Matrices'!$J$14+'2 Calculation'!AW49*'3 Matrices'!$H$15+'2 Calculation'!AX49*'3 Matrices'!$J$15+'2 Calculation'!BA49*'3 Matrices'!$H$16+'2 Calculation'!BB49*'3 Matrices'!$J$16+'2 Calculation'!BE49*'3 Matrices'!$H$17+'2 Calculation'!BF49*'3 Matrices'!$J$17,3)</f>
        <v>#N/A</v>
      </c>
      <c r="BK49" s="31" t="e">
        <f>IF(BG49=0,0,IF(BG49=1,1,"Fehler"))</f>
        <v>#N/A</v>
      </c>
      <c r="BL49" s="31" t="e">
        <f>IF(BH49=0,0,IF(BH49=1,1,"Fehler"))</f>
        <v>#N/A</v>
      </c>
      <c r="BM49" s="31" t="e">
        <f>IF(BJ49=0,0,IF(BJ49=1,2,IF(BJ49=2,1,"Fehler")))</f>
        <v>#N/A</v>
      </c>
      <c r="BN49" s="31" t="e">
        <f>IF((BI49+BM49)=0,0,IF((BI49+BM49)=1,2,IF((BI49+BM49)=2,1,IF((BI49+BM49)=3,0,IF((BI49+BM49)=4,2,"Fehler")))))</f>
        <v>#N/A</v>
      </c>
      <c r="BO49" s="30" t="e">
        <f t="shared" si="4"/>
        <v>#N/A</v>
      </c>
      <c r="BP49" s="30" t="e">
        <f t="shared" si="5"/>
        <v>#N/A</v>
      </c>
    </row>
    <row r="50" spans="3:68" ht="13.5">
      <c r="C50" s="30" t="e">
        <f>VLOOKUP(MID('1 Input-Output'!C50,C$1,1),list_alpha_q1,2,0)</f>
        <v>#N/A</v>
      </c>
      <c r="D50" s="30" t="e">
        <f>VLOOKUP(MID('1 Input-Output'!C50,D$1,1),list_alpha_q2,2,0)</f>
        <v>#N/A</v>
      </c>
      <c r="E50" s="30" t="e">
        <f>VLOOKUP(MID('1 Input-Output'!C50,E$1,1),list_alpha_r1,2,0)</f>
        <v>#N/A</v>
      </c>
      <c r="F50" s="30" t="e">
        <f>VLOOKUP(MID('1 Input-Output'!C50,F$1,1),list_alpha_r2,2,0)</f>
        <v>#N/A</v>
      </c>
      <c r="G50" s="30" t="e">
        <f>VLOOKUP(MID('1 Input-Output'!C50,G$1,1),list_alpha_q1,2,0)</f>
        <v>#N/A</v>
      </c>
      <c r="H50" s="30" t="e">
        <f>VLOOKUP(MID('1 Input-Output'!C50,H$1,1),list_alpha_q2,2,0)</f>
        <v>#N/A</v>
      </c>
      <c r="I50" s="30" t="e">
        <f>VLOOKUP(MID('1 Input-Output'!C50,I$1,1),list_alpha_r1,2,0)</f>
        <v>#N/A</v>
      </c>
      <c r="J50" s="30" t="e">
        <f>VLOOKUP(MID('1 Input-Output'!C50,J$1,1),list_alpha_r2,2,0)</f>
        <v>#N/A</v>
      </c>
      <c r="K50" s="30" t="e">
        <f>VLOOKUP(MID('1 Input-Output'!C50,K$1,1),list_alpha_q1,2,0)</f>
        <v>#N/A</v>
      </c>
      <c r="L50" s="30" t="e">
        <f>VLOOKUP(MID('1 Input-Output'!C50,L$1,1),list_alpha_q2,2,0)</f>
        <v>#N/A</v>
      </c>
      <c r="M50" s="30" t="e">
        <f>VLOOKUP(MID('1 Input-Output'!C50,M$1,1),list_alpha_r1,2,0)</f>
        <v>#N/A</v>
      </c>
      <c r="N50" s="30" t="e">
        <f>VLOOKUP(MID('1 Input-Output'!C50,N$1,1),list_alpha_r2,2,0)</f>
        <v>#N/A</v>
      </c>
      <c r="O50" s="30" t="e">
        <f>VLOOKUP(MID('1 Input-Output'!C50,O$1,1),list_alpha_q1,2,0)</f>
        <v>#N/A</v>
      </c>
      <c r="P50" s="30" t="e">
        <f>VLOOKUP(MID('1 Input-Output'!C50,P$1,1),list_alpha_q2,2,0)</f>
        <v>#N/A</v>
      </c>
      <c r="Q50" s="30" t="e">
        <f>VLOOKUP(MID('1 Input-Output'!C50,Q$1,1),list_alpha_r1,2,0)</f>
        <v>#N/A</v>
      </c>
      <c r="R50" s="30" t="e">
        <f>VLOOKUP(MID('1 Input-Output'!C50,R$1,1),list_alpha_r2,2,0)</f>
        <v>#N/A</v>
      </c>
      <c r="S50" s="30" t="e">
        <f>VLOOKUP(MID('1 Input-Output'!C50,S$1,1),list_alpha_q1,2,0)</f>
        <v>#N/A</v>
      </c>
      <c r="T50" s="30" t="e">
        <f>VLOOKUP(MID('1 Input-Output'!C50,T$1,1),list_alpha_q2,2,0)</f>
        <v>#N/A</v>
      </c>
      <c r="U50" s="30" t="e">
        <f>VLOOKUP(MID('1 Input-Output'!C50,U$1,1),list_alpha_r1,2,0)</f>
        <v>#N/A</v>
      </c>
      <c r="V50" s="30" t="e">
        <f>VLOOKUP(MID('1 Input-Output'!C50,V$1,1),list_alpha_r2,2,0)</f>
        <v>#N/A</v>
      </c>
      <c r="W50" s="30" t="e">
        <f>VLOOKUP(MID('1 Input-Output'!C50,W$1,1),list_alpha_q1,2,0)</f>
        <v>#N/A</v>
      </c>
      <c r="X50" s="30" t="e">
        <f>VLOOKUP(MID('1 Input-Output'!C50,X$1,1),list_alpha_q2,2,0)</f>
        <v>#N/A</v>
      </c>
      <c r="Y50" s="30" t="e">
        <f>VLOOKUP(MID('1 Input-Output'!C50,Y$1,1),list_alpha_r1,2,0)</f>
        <v>#N/A</v>
      </c>
      <c r="Z50" s="30" t="e">
        <f>VLOOKUP(MID('1 Input-Output'!C50,Z$1,1),list_alpha_r2,2,0)</f>
        <v>#N/A</v>
      </c>
      <c r="AA50" s="30" t="e">
        <f>VLOOKUP(MID('1 Input-Output'!C50,AA$1,1),list_alpha_q1,2,0)</f>
        <v>#N/A</v>
      </c>
      <c r="AB50" s="30" t="e">
        <f>VLOOKUP(MID('1 Input-Output'!C50,AB$1,1),list_alpha_q2,2,0)</f>
        <v>#N/A</v>
      </c>
      <c r="AC50" s="30" t="e">
        <f>VLOOKUP(MID('1 Input-Output'!C50,AC$1,1),list_alpha_r1,2,0)</f>
        <v>#N/A</v>
      </c>
      <c r="AD50" s="30" t="e">
        <f>VLOOKUP(MID('1 Input-Output'!C50,AD$1,1),list_alpha_r2,2,0)</f>
        <v>#N/A</v>
      </c>
      <c r="AE50" s="30" t="e">
        <f>VLOOKUP(MID('1 Input-Output'!C50,AE$1,1),list_alpha_q1,2,0)</f>
        <v>#N/A</v>
      </c>
      <c r="AF50" s="30" t="e">
        <f>VLOOKUP(MID('1 Input-Output'!C50,AF$1,1),list_alpha_q2,2,0)</f>
        <v>#N/A</v>
      </c>
      <c r="AG50" s="30" t="e">
        <f>VLOOKUP(MID('1 Input-Output'!C50,AG$1,1),list_alpha_r1,2,0)</f>
        <v>#N/A</v>
      </c>
      <c r="AH50" s="30" t="e">
        <f>VLOOKUP(MID('1 Input-Output'!C50,AH$1,1),list_alpha_r2,2,0)</f>
        <v>#N/A</v>
      </c>
      <c r="AI50" s="30" t="e">
        <f>VLOOKUP(MID('1 Input-Output'!C50,AI$1,1),list_alpha_q1,2,0)</f>
        <v>#N/A</v>
      </c>
      <c r="AJ50" s="30" t="e">
        <f>VLOOKUP(MID('1 Input-Output'!C50,AJ$1,1),list_alpha_q2,2,0)</f>
        <v>#N/A</v>
      </c>
      <c r="AK50" s="30" t="e">
        <f>VLOOKUP(MID('1 Input-Output'!C50,AK$1,1),list_alpha_r1,2,0)</f>
        <v>#N/A</v>
      </c>
      <c r="AL50" s="30" t="e">
        <f>VLOOKUP(MID('1 Input-Output'!C50,AL$1,1),list_alpha_r2,2,0)</f>
        <v>#N/A</v>
      </c>
      <c r="AM50" s="30" t="e">
        <f>VLOOKUP(MID('1 Input-Output'!C50,AM$1,1),list_alpha_q1,2,0)</f>
        <v>#N/A</v>
      </c>
      <c r="AN50" s="30" t="e">
        <f>VLOOKUP(MID('1 Input-Output'!C50,AN$1,1),list_alpha_q2,2,0)</f>
        <v>#N/A</v>
      </c>
      <c r="AO50" s="30" t="e">
        <f>VLOOKUP(MID('1 Input-Output'!C50,AO$1,1),list_alpha_r1,2,0)</f>
        <v>#N/A</v>
      </c>
      <c r="AP50" s="30" t="e">
        <f>VLOOKUP(MID('1 Input-Output'!C50,AP$1,1),list_alpha_r2,2,0)</f>
        <v>#N/A</v>
      </c>
      <c r="AQ50" s="30" t="e">
        <f>VLOOKUP(MID('1 Input-Output'!C50,AQ$1,1),list_alpha_q1,2,0)</f>
        <v>#N/A</v>
      </c>
      <c r="AR50" s="30" t="e">
        <f>VLOOKUP(MID('1 Input-Output'!C50,AR$1,1),list_alpha_q2,2,0)</f>
        <v>#N/A</v>
      </c>
      <c r="AS50" s="30" t="e">
        <f>VLOOKUP(MID('1 Input-Output'!C50,AS$1,1),list_alpha_r1,2,0)</f>
        <v>#N/A</v>
      </c>
      <c r="AT50" s="30" t="e">
        <f>VLOOKUP(MID('1 Input-Output'!C50,AT$1,1),list_alpha_r2,2,0)</f>
        <v>#N/A</v>
      </c>
      <c r="AU50" s="30" t="e">
        <f>VLOOKUP(MID('1 Input-Output'!C50,AU$1,1),list_alpha_q1,2,0)</f>
        <v>#N/A</v>
      </c>
      <c r="AV50" s="30" t="e">
        <f>VLOOKUP(MID('1 Input-Output'!C50,AV$1,1),list_alpha_q2,2,0)</f>
        <v>#N/A</v>
      </c>
      <c r="AW50" s="30" t="e">
        <f>VLOOKUP(MID('1 Input-Output'!C50,AW$1,1),list_alpha_r1,2,0)</f>
        <v>#N/A</v>
      </c>
      <c r="AX50" s="30" t="e">
        <f>VLOOKUP(MID('1 Input-Output'!C50,AX$1,1),list_alpha_r2,2,0)</f>
        <v>#N/A</v>
      </c>
      <c r="AY50" s="30" t="e">
        <f>VLOOKUP(MID('1 Input-Output'!C50,AY$1,1),list_alpha_q1,2,0)</f>
        <v>#N/A</v>
      </c>
      <c r="AZ50" s="30" t="e">
        <f>VLOOKUP(MID('1 Input-Output'!C50,AZ$1,1),list_alpha_q2,2,0)</f>
        <v>#N/A</v>
      </c>
      <c r="BA50" s="30" t="e">
        <f>VLOOKUP(MID('1 Input-Output'!C50,BA$1,1),list_alpha_r1,2,0)</f>
        <v>#N/A</v>
      </c>
      <c r="BB50" s="30" t="e">
        <f>VLOOKUP(MID('1 Input-Output'!C50,BB$1,1),list_alpha_r2,2,0)</f>
        <v>#N/A</v>
      </c>
      <c r="BC50" s="30" t="e">
        <f>VLOOKUP(MID('1 Input-Output'!C50,BC$1,1),list_alpha_q1,2,0)</f>
        <v>#N/A</v>
      </c>
      <c r="BD50" s="30" t="e">
        <f>VLOOKUP(MID('1 Input-Output'!C50,BD$1,1),list_alpha_q2,2,0)</f>
        <v>#N/A</v>
      </c>
      <c r="BE50" s="30" t="e">
        <f>VLOOKUP(MID('1 Input-Output'!C50,BE$1,1),list_alpha_r1,2,0)</f>
        <v>#N/A</v>
      </c>
      <c r="BF50" s="30" t="e">
        <f>VLOOKUP(MID('1 Input-Output'!C50,BF$1,1),list_alpha_r2,2,0)</f>
        <v>#N/A</v>
      </c>
      <c r="BG50" s="30" t="e">
        <f>MOD('2 Calculation'!C50*'3 Matrices'!$C$4+'2 Calculation'!D50*'3 Matrices'!$E$4+'2 Calculation'!G50*'3 Matrices'!$C$5+'2 Calculation'!H50*'3 Matrices'!$E$5+'2 Calculation'!K50*'3 Matrices'!$C$6+'2 Calculation'!L50*'3 Matrices'!$E$6+'2 Calculation'!O50*'3 Matrices'!$C$7+'2 Calculation'!P50*'3 Matrices'!$E$7+'2 Calculation'!S50*'3 Matrices'!$C$8+'2 Calculation'!T50*'3 Matrices'!$E$8+'2 Calculation'!W50*'3 Matrices'!$C$9+'2 Calculation'!X50*'3 Matrices'!$E$9+'2 Calculation'!AA50*'3 Matrices'!$C$10+'2 Calculation'!AB50*'3 Matrices'!$E$10+'2 Calculation'!AE50*'3 Matrices'!$C$11+'2 Calculation'!AF50*'3 Matrices'!$E$11+'2 Calculation'!AI50*'3 Matrices'!$C$12+'2 Calculation'!AJ50*'3 Matrices'!$E$12+'2 Calculation'!AM50*'3 Matrices'!$C$13+'2 Calculation'!AN50*'3 Matrices'!$E$13+'2 Calculation'!AQ50*'3 Matrices'!$C$14+'2 Calculation'!AR50*'3 Matrices'!$E$14+'2 Calculation'!AU50*'3 Matrices'!$C$15+'2 Calculation'!AV50*'3 Matrices'!$E$15+'2 Calculation'!AY50*'3 Matrices'!$C$16+'2 Calculation'!AZ50*'3 Matrices'!$E$16+'2 Calculation'!BC50*'3 Matrices'!$C$17+'2 Calculation'!BD50*'3 Matrices'!$E$17,2)</f>
        <v>#N/A</v>
      </c>
      <c r="BH50" s="30" t="e">
        <f>MOD('2 Calculation'!C50*'3 Matrices'!$D$4+'2 Calculation'!D50*'3 Matrices'!$F$4+'2 Calculation'!G50*'3 Matrices'!$D$5+'2 Calculation'!H50*'3 Matrices'!$F$5+'2 Calculation'!K50*'3 Matrices'!$D$6+'2 Calculation'!L50*'3 Matrices'!$F$6+'2 Calculation'!O50*'3 Matrices'!$D$7+'2 Calculation'!P50*'3 Matrices'!$F$7+'2 Calculation'!S50*'3 Matrices'!$D$8+'2 Calculation'!T50*'3 Matrices'!$F$8+'2 Calculation'!W50*'3 Matrices'!$D$9+'2 Calculation'!X50*'3 Matrices'!$F$9+'2 Calculation'!AA50*'3 Matrices'!$D$10+'2 Calculation'!AB50*'3 Matrices'!$F$10+'2 Calculation'!AE50*'3 Matrices'!$D$11+'2 Calculation'!AF50*'3 Matrices'!$F$11+'2 Calculation'!AI50*'3 Matrices'!$D$12+'2 Calculation'!AJ50*'3 Matrices'!$F$12+'2 Calculation'!AM50*'3 Matrices'!$D$13+'2 Calculation'!AN50*'3 Matrices'!$F$13+'2 Calculation'!AQ50*'3 Matrices'!$D$14+'2 Calculation'!AR50*'3 Matrices'!$F$14+'2 Calculation'!AU50*'3 Matrices'!$D$15+'2 Calculation'!AV50*'3 Matrices'!$F$15+'2 Calculation'!AY50*'3 Matrices'!$D$16+'2 Calculation'!AZ50*'3 Matrices'!$F$16+'2 Calculation'!BC50*'3 Matrices'!$D$17+'2 Calculation'!BD50*'3 Matrices'!$F$17,2)</f>
        <v>#N/A</v>
      </c>
      <c r="BI50" s="30" t="e">
        <f>MOD('2 Calculation'!E50*'3 Matrices'!$G$4+'2 Calculation'!F50*'3 Matrices'!$I$4+'2 Calculation'!I50*'3 Matrices'!$G$5+'2 Calculation'!J50*'3 Matrices'!$I$5+'2 Calculation'!M50*'3 Matrices'!$G$6+'2 Calculation'!N50*'3 Matrices'!$I$6+'2 Calculation'!Q50*'3 Matrices'!$G$7+'2 Calculation'!R50*'3 Matrices'!$I$7+'2 Calculation'!U50*'3 Matrices'!$G$8+'2 Calculation'!V50*'3 Matrices'!$I$8+'2 Calculation'!Y50*'3 Matrices'!$G$9+'2 Calculation'!Z50*'3 Matrices'!$I$9+'2 Calculation'!AC50*'3 Matrices'!$G$10+'2 Calculation'!AD50*'3 Matrices'!$I$10+'2 Calculation'!AG50*'3 Matrices'!$G$11+'2 Calculation'!AH50*'3 Matrices'!$I$11+'2 Calculation'!AK50*'3 Matrices'!$G$12+'2 Calculation'!AL50*'3 Matrices'!$I$12+'2 Calculation'!AO50*'3 Matrices'!$G$13+'2 Calculation'!AP50*'3 Matrices'!$I$13+'2 Calculation'!AS50*'3 Matrices'!$G$14+'2 Calculation'!AT50*'3 Matrices'!$I$14+'2 Calculation'!AW50*'3 Matrices'!$G$15+'2 Calculation'!AX50*'3 Matrices'!$I$15+'2 Calculation'!BA50*'3 Matrices'!$G$16+'2 Calculation'!BB50*'3 Matrices'!$I$16+'2 Calculation'!BE50*'3 Matrices'!$G$17+'2 Calculation'!BF50*'3 Matrices'!$I$17,3)</f>
        <v>#N/A</v>
      </c>
      <c r="BJ50" s="30" t="e">
        <f>MOD('2 Calculation'!E50*'3 Matrices'!$H$4+'2 Calculation'!F50*'3 Matrices'!$J$4+'2 Calculation'!I50*'3 Matrices'!$H$5+'2 Calculation'!J50*'3 Matrices'!$J$5+'2 Calculation'!M50*'3 Matrices'!$H$6+'2 Calculation'!N50*'3 Matrices'!$J$6+'2 Calculation'!Q50*'3 Matrices'!$H$7+'2 Calculation'!R50*'3 Matrices'!$J$7+'2 Calculation'!U50*'3 Matrices'!$H$8+'2 Calculation'!V50*'3 Matrices'!$J$8+'2 Calculation'!Y50*'3 Matrices'!$H$9+'2 Calculation'!Z50*'3 Matrices'!$J$9+'2 Calculation'!AC50*'3 Matrices'!$H$10+'2 Calculation'!AD50*'3 Matrices'!$J$10+'2 Calculation'!AG50*'3 Matrices'!$H$11+'2 Calculation'!AH50*'3 Matrices'!$J$11+'2 Calculation'!AK50*'3 Matrices'!$H$12+'2 Calculation'!AL50*'3 Matrices'!$J$12+'2 Calculation'!AO50*'3 Matrices'!$H$13+'2 Calculation'!AP50*'3 Matrices'!$J$13+'2 Calculation'!AS50*'3 Matrices'!$H$14+'2 Calculation'!AT50*'3 Matrices'!$J$14+'2 Calculation'!AW50*'3 Matrices'!$H$15+'2 Calculation'!AX50*'3 Matrices'!$J$15+'2 Calculation'!BA50*'3 Matrices'!$H$16+'2 Calculation'!BB50*'3 Matrices'!$J$16+'2 Calculation'!BE50*'3 Matrices'!$H$17+'2 Calculation'!BF50*'3 Matrices'!$J$17,3)</f>
        <v>#N/A</v>
      </c>
      <c r="BK50" s="31" t="e">
        <f>IF(BG50=0,0,IF(BG50=1,1,"Fehler"))</f>
        <v>#N/A</v>
      </c>
      <c r="BL50" s="31" t="e">
        <f>IF(BH50=0,0,IF(BH50=1,1,"Fehler"))</f>
        <v>#N/A</v>
      </c>
      <c r="BM50" s="31" t="e">
        <f>IF(BJ50=0,0,IF(BJ50=1,2,IF(BJ50=2,1,"Fehler")))</f>
        <v>#N/A</v>
      </c>
      <c r="BN50" s="31" t="e">
        <f>IF((BI50+BM50)=0,0,IF((BI50+BM50)=1,2,IF((BI50+BM50)=2,1,IF((BI50+BM50)=3,0,IF((BI50+BM50)=4,2,"Fehler")))))</f>
        <v>#N/A</v>
      </c>
      <c r="BO50" s="30" t="e">
        <f t="shared" si="4"/>
        <v>#N/A</v>
      </c>
      <c r="BP50" s="30" t="e">
        <f t="shared" si="5"/>
        <v>#N/A</v>
      </c>
    </row>
    <row r="51" spans="3:68" ht="13.5">
      <c r="C51" s="30" t="e">
        <f>VLOOKUP(MID('1 Input-Output'!C51,C$1,1),list_alpha_q1,2,0)</f>
        <v>#N/A</v>
      </c>
      <c r="D51" s="30" t="e">
        <f>VLOOKUP(MID('1 Input-Output'!C51,D$1,1),list_alpha_q2,2,0)</f>
        <v>#N/A</v>
      </c>
      <c r="E51" s="30" t="e">
        <f>VLOOKUP(MID('1 Input-Output'!C51,E$1,1),list_alpha_r1,2,0)</f>
        <v>#N/A</v>
      </c>
      <c r="F51" s="30" t="e">
        <f>VLOOKUP(MID('1 Input-Output'!C51,F$1,1),list_alpha_r2,2,0)</f>
        <v>#N/A</v>
      </c>
      <c r="G51" s="30" t="e">
        <f>VLOOKUP(MID('1 Input-Output'!C51,G$1,1),list_alpha_q1,2,0)</f>
        <v>#N/A</v>
      </c>
      <c r="H51" s="30" t="e">
        <f>VLOOKUP(MID('1 Input-Output'!C51,H$1,1),list_alpha_q2,2,0)</f>
        <v>#N/A</v>
      </c>
      <c r="I51" s="30" t="e">
        <f>VLOOKUP(MID('1 Input-Output'!C51,I$1,1),list_alpha_r1,2,0)</f>
        <v>#N/A</v>
      </c>
      <c r="J51" s="30" t="e">
        <f>VLOOKUP(MID('1 Input-Output'!C51,J$1,1),list_alpha_r2,2,0)</f>
        <v>#N/A</v>
      </c>
      <c r="K51" s="30" t="e">
        <f>VLOOKUP(MID('1 Input-Output'!C51,K$1,1),list_alpha_q1,2,0)</f>
        <v>#N/A</v>
      </c>
      <c r="L51" s="30" t="e">
        <f>VLOOKUP(MID('1 Input-Output'!C51,L$1,1),list_alpha_q2,2,0)</f>
        <v>#N/A</v>
      </c>
      <c r="M51" s="30" t="e">
        <f>VLOOKUP(MID('1 Input-Output'!C51,M$1,1),list_alpha_r1,2,0)</f>
        <v>#N/A</v>
      </c>
      <c r="N51" s="30" t="e">
        <f>VLOOKUP(MID('1 Input-Output'!C51,N$1,1),list_alpha_r2,2,0)</f>
        <v>#N/A</v>
      </c>
      <c r="O51" s="30" t="e">
        <f>VLOOKUP(MID('1 Input-Output'!C51,O$1,1),list_alpha_q1,2,0)</f>
        <v>#N/A</v>
      </c>
      <c r="P51" s="30" t="e">
        <f>VLOOKUP(MID('1 Input-Output'!C51,P$1,1),list_alpha_q2,2,0)</f>
        <v>#N/A</v>
      </c>
      <c r="Q51" s="30" t="e">
        <f>VLOOKUP(MID('1 Input-Output'!C51,Q$1,1),list_alpha_r1,2,0)</f>
        <v>#N/A</v>
      </c>
      <c r="R51" s="30" t="e">
        <f>VLOOKUP(MID('1 Input-Output'!C51,R$1,1),list_alpha_r2,2,0)</f>
        <v>#N/A</v>
      </c>
      <c r="S51" s="30" t="e">
        <f>VLOOKUP(MID('1 Input-Output'!C51,S$1,1),list_alpha_q1,2,0)</f>
        <v>#N/A</v>
      </c>
      <c r="T51" s="30" t="e">
        <f>VLOOKUP(MID('1 Input-Output'!C51,T$1,1),list_alpha_q2,2,0)</f>
        <v>#N/A</v>
      </c>
      <c r="U51" s="30" t="e">
        <f>VLOOKUP(MID('1 Input-Output'!C51,U$1,1),list_alpha_r1,2,0)</f>
        <v>#N/A</v>
      </c>
      <c r="V51" s="30" t="e">
        <f>VLOOKUP(MID('1 Input-Output'!C51,V$1,1),list_alpha_r2,2,0)</f>
        <v>#N/A</v>
      </c>
      <c r="W51" s="30" t="e">
        <f>VLOOKUP(MID('1 Input-Output'!C51,W$1,1),list_alpha_q1,2,0)</f>
        <v>#N/A</v>
      </c>
      <c r="X51" s="30" t="e">
        <f>VLOOKUP(MID('1 Input-Output'!C51,X$1,1),list_alpha_q2,2,0)</f>
        <v>#N/A</v>
      </c>
      <c r="Y51" s="30" t="e">
        <f>VLOOKUP(MID('1 Input-Output'!C51,Y$1,1),list_alpha_r1,2,0)</f>
        <v>#N/A</v>
      </c>
      <c r="Z51" s="30" t="e">
        <f>VLOOKUP(MID('1 Input-Output'!C51,Z$1,1),list_alpha_r2,2,0)</f>
        <v>#N/A</v>
      </c>
      <c r="AA51" s="30" t="e">
        <f>VLOOKUP(MID('1 Input-Output'!C51,AA$1,1),list_alpha_q1,2,0)</f>
        <v>#N/A</v>
      </c>
      <c r="AB51" s="30" t="e">
        <f>VLOOKUP(MID('1 Input-Output'!C51,AB$1,1),list_alpha_q2,2,0)</f>
        <v>#N/A</v>
      </c>
      <c r="AC51" s="30" t="e">
        <f>VLOOKUP(MID('1 Input-Output'!C51,AC$1,1),list_alpha_r1,2,0)</f>
        <v>#N/A</v>
      </c>
      <c r="AD51" s="30" t="e">
        <f>VLOOKUP(MID('1 Input-Output'!C51,AD$1,1),list_alpha_r2,2,0)</f>
        <v>#N/A</v>
      </c>
      <c r="AE51" s="30" t="e">
        <f>VLOOKUP(MID('1 Input-Output'!C51,AE$1,1),list_alpha_q1,2,0)</f>
        <v>#N/A</v>
      </c>
      <c r="AF51" s="30" t="e">
        <f>VLOOKUP(MID('1 Input-Output'!C51,AF$1,1),list_alpha_q2,2,0)</f>
        <v>#N/A</v>
      </c>
      <c r="AG51" s="30" t="e">
        <f>VLOOKUP(MID('1 Input-Output'!C51,AG$1,1),list_alpha_r1,2,0)</f>
        <v>#N/A</v>
      </c>
      <c r="AH51" s="30" t="e">
        <f>VLOOKUP(MID('1 Input-Output'!C51,AH$1,1),list_alpha_r2,2,0)</f>
        <v>#N/A</v>
      </c>
      <c r="AI51" s="30" t="e">
        <f>VLOOKUP(MID('1 Input-Output'!C51,AI$1,1),list_alpha_q1,2,0)</f>
        <v>#N/A</v>
      </c>
      <c r="AJ51" s="30" t="e">
        <f>VLOOKUP(MID('1 Input-Output'!C51,AJ$1,1),list_alpha_q2,2,0)</f>
        <v>#N/A</v>
      </c>
      <c r="AK51" s="30" t="e">
        <f>VLOOKUP(MID('1 Input-Output'!C51,AK$1,1),list_alpha_r1,2,0)</f>
        <v>#N/A</v>
      </c>
      <c r="AL51" s="30" t="e">
        <f>VLOOKUP(MID('1 Input-Output'!C51,AL$1,1),list_alpha_r2,2,0)</f>
        <v>#N/A</v>
      </c>
      <c r="AM51" s="30" t="e">
        <f>VLOOKUP(MID('1 Input-Output'!C51,AM$1,1),list_alpha_q1,2,0)</f>
        <v>#N/A</v>
      </c>
      <c r="AN51" s="30" t="e">
        <f>VLOOKUP(MID('1 Input-Output'!C51,AN$1,1),list_alpha_q2,2,0)</f>
        <v>#N/A</v>
      </c>
      <c r="AO51" s="30" t="e">
        <f>VLOOKUP(MID('1 Input-Output'!C51,AO$1,1),list_alpha_r1,2,0)</f>
        <v>#N/A</v>
      </c>
      <c r="AP51" s="30" t="e">
        <f>VLOOKUP(MID('1 Input-Output'!C51,AP$1,1),list_alpha_r2,2,0)</f>
        <v>#N/A</v>
      </c>
      <c r="AQ51" s="30" t="e">
        <f>VLOOKUP(MID('1 Input-Output'!C51,AQ$1,1),list_alpha_q1,2,0)</f>
        <v>#N/A</v>
      </c>
      <c r="AR51" s="30" t="e">
        <f>VLOOKUP(MID('1 Input-Output'!C51,AR$1,1),list_alpha_q2,2,0)</f>
        <v>#N/A</v>
      </c>
      <c r="AS51" s="30" t="e">
        <f>VLOOKUP(MID('1 Input-Output'!C51,AS$1,1),list_alpha_r1,2,0)</f>
        <v>#N/A</v>
      </c>
      <c r="AT51" s="30" t="e">
        <f>VLOOKUP(MID('1 Input-Output'!C51,AT$1,1),list_alpha_r2,2,0)</f>
        <v>#N/A</v>
      </c>
      <c r="AU51" s="30" t="e">
        <f>VLOOKUP(MID('1 Input-Output'!C51,AU$1,1),list_alpha_q1,2,0)</f>
        <v>#N/A</v>
      </c>
      <c r="AV51" s="30" t="e">
        <f>VLOOKUP(MID('1 Input-Output'!C51,AV$1,1),list_alpha_q2,2,0)</f>
        <v>#N/A</v>
      </c>
      <c r="AW51" s="30" t="e">
        <f>VLOOKUP(MID('1 Input-Output'!C51,AW$1,1),list_alpha_r1,2,0)</f>
        <v>#N/A</v>
      </c>
      <c r="AX51" s="30" t="e">
        <f>VLOOKUP(MID('1 Input-Output'!C51,AX$1,1),list_alpha_r2,2,0)</f>
        <v>#N/A</v>
      </c>
      <c r="AY51" s="30" t="e">
        <f>VLOOKUP(MID('1 Input-Output'!C51,AY$1,1),list_alpha_q1,2,0)</f>
        <v>#N/A</v>
      </c>
      <c r="AZ51" s="30" t="e">
        <f>VLOOKUP(MID('1 Input-Output'!C51,AZ$1,1),list_alpha_q2,2,0)</f>
        <v>#N/A</v>
      </c>
      <c r="BA51" s="30" t="e">
        <f>VLOOKUP(MID('1 Input-Output'!C51,BA$1,1),list_alpha_r1,2,0)</f>
        <v>#N/A</v>
      </c>
      <c r="BB51" s="30" t="e">
        <f>VLOOKUP(MID('1 Input-Output'!C51,BB$1,1),list_alpha_r2,2,0)</f>
        <v>#N/A</v>
      </c>
      <c r="BC51" s="30" t="e">
        <f>VLOOKUP(MID('1 Input-Output'!C51,BC$1,1),list_alpha_q1,2,0)</f>
        <v>#N/A</v>
      </c>
      <c r="BD51" s="30" t="e">
        <f>VLOOKUP(MID('1 Input-Output'!C51,BD$1,1),list_alpha_q2,2,0)</f>
        <v>#N/A</v>
      </c>
      <c r="BE51" s="30" t="e">
        <f>VLOOKUP(MID('1 Input-Output'!C51,BE$1,1),list_alpha_r1,2,0)</f>
        <v>#N/A</v>
      </c>
      <c r="BF51" s="30" t="e">
        <f>VLOOKUP(MID('1 Input-Output'!C51,BF$1,1),list_alpha_r2,2,0)</f>
        <v>#N/A</v>
      </c>
      <c r="BG51" s="30" t="e">
        <f>MOD('2 Calculation'!C51*'3 Matrices'!$C$4+'2 Calculation'!D51*'3 Matrices'!$E$4+'2 Calculation'!G51*'3 Matrices'!$C$5+'2 Calculation'!H51*'3 Matrices'!$E$5+'2 Calculation'!K51*'3 Matrices'!$C$6+'2 Calculation'!L51*'3 Matrices'!$E$6+'2 Calculation'!O51*'3 Matrices'!$C$7+'2 Calculation'!P51*'3 Matrices'!$E$7+'2 Calculation'!S51*'3 Matrices'!$C$8+'2 Calculation'!T51*'3 Matrices'!$E$8+'2 Calculation'!W51*'3 Matrices'!$C$9+'2 Calculation'!X51*'3 Matrices'!$E$9+'2 Calculation'!AA51*'3 Matrices'!$C$10+'2 Calculation'!AB51*'3 Matrices'!$E$10+'2 Calculation'!AE51*'3 Matrices'!$C$11+'2 Calculation'!AF51*'3 Matrices'!$E$11+'2 Calculation'!AI51*'3 Matrices'!$C$12+'2 Calculation'!AJ51*'3 Matrices'!$E$12+'2 Calculation'!AM51*'3 Matrices'!$C$13+'2 Calculation'!AN51*'3 Matrices'!$E$13+'2 Calculation'!AQ51*'3 Matrices'!$C$14+'2 Calculation'!AR51*'3 Matrices'!$E$14+'2 Calculation'!AU51*'3 Matrices'!$C$15+'2 Calculation'!AV51*'3 Matrices'!$E$15+'2 Calculation'!AY51*'3 Matrices'!$C$16+'2 Calculation'!AZ51*'3 Matrices'!$E$16+'2 Calculation'!BC51*'3 Matrices'!$C$17+'2 Calculation'!BD51*'3 Matrices'!$E$17,2)</f>
        <v>#N/A</v>
      </c>
      <c r="BH51" s="30" t="e">
        <f>MOD('2 Calculation'!C51*'3 Matrices'!$D$4+'2 Calculation'!D51*'3 Matrices'!$F$4+'2 Calculation'!G51*'3 Matrices'!$D$5+'2 Calculation'!H51*'3 Matrices'!$F$5+'2 Calculation'!K51*'3 Matrices'!$D$6+'2 Calculation'!L51*'3 Matrices'!$F$6+'2 Calculation'!O51*'3 Matrices'!$D$7+'2 Calculation'!P51*'3 Matrices'!$F$7+'2 Calculation'!S51*'3 Matrices'!$D$8+'2 Calculation'!T51*'3 Matrices'!$F$8+'2 Calculation'!W51*'3 Matrices'!$D$9+'2 Calculation'!X51*'3 Matrices'!$F$9+'2 Calculation'!AA51*'3 Matrices'!$D$10+'2 Calculation'!AB51*'3 Matrices'!$F$10+'2 Calculation'!AE51*'3 Matrices'!$D$11+'2 Calculation'!AF51*'3 Matrices'!$F$11+'2 Calculation'!AI51*'3 Matrices'!$D$12+'2 Calculation'!AJ51*'3 Matrices'!$F$12+'2 Calculation'!AM51*'3 Matrices'!$D$13+'2 Calculation'!AN51*'3 Matrices'!$F$13+'2 Calculation'!AQ51*'3 Matrices'!$D$14+'2 Calculation'!AR51*'3 Matrices'!$F$14+'2 Calculation'!AU51*'3 Matrices'!$D$15+'2 Calculation'!AV51*'3 Matrices'!$F$15+'2 Calculation'!AY51*'3 Matrices'!$D$16+'2 Calculation'!AZ51*'3 Matrices'!$F$16+'2 Calculation'!BC51*'3 Matrices'!$D$17+'2 Calculation'!BD51*'3 Matrices'!$F$17,2)</f>
        <v>#N/A</v>
      </c>
      <c r="BI51" s="30" t="e">
        <f>MOD('2 Calculation'!E51*'3 Matrices'!$G$4+'2 Calculation'!F51*'3 Matrices'!$I$4+'2 Calculation'!I51*'3 Matrices'!$G$5+'2 Calculation'!J51*'3 Matrices'!$I$5+'2 Calculation'!M51*'3 Matrices'!$G$6+'2 Calculation'!N51*'3 Matrices'!$I$6+'2 Calculation'!Q51*'3 Matrices'!$G$7+'2 Calculation'!R51*'3 Matrices'!$I$7+'2 Calculation'!U51*'3 Matrices'!$G$8+'2 Calculation'!V51*'3 Matrices'!$I$8+'2 Calculation'!Y51*'3 Matrices'!$G$9+'2 Calculation'!Z51*'3 Matrices'!$I$9+'2 Calculation'!AC51*'3 Matrices'!$G$10+'2 Calculation'!AD51*'3 Matrices'!$I$10+'2 Calculation'!AG51*'3 Matrices'!$G$11+'2 Calculation'!AH51*'3 Matrices'!$I$11+'2 Calculation'!AK51*'3 Matrices'!$G$12+'2 Calculation'!AL51*'3 Matrices'!$I$12+'2 Calculation'!AO51*'3 Matrices'!$G$13+'2 Calculation'!AP51*'3 Matrices'!$I$13+'2 Calculation'!AS51*'3 Matrices'!$G$14+'2 Calculation'!AT51*'3 Matrices'!$I$14+'2 Calculation'!AW51*'3 Matrices'!$G$15+'2 Calculation'!AX51*'3 Matrices'!$I$15+'2 Calculation'!BA51*'3 Matrices'!$G$16+'2 Calculation'!BB51*'3 Matrices'!$I$16+'2 Calculation'!BE51*'3 Matrices'!$G$17+'2 Calculation'!BF51*'3 Matrices'!$I$17,3)</f>
        <v>#N/A</v>
      </c>
      <c r="BJ51" s="30" t="e">
        <f>MOD('2 Calculation'!E51*'3 Matrices'!$H$4+'2 Calculation'!F51*'3 Matrices'!$J$4+'2 Calculation'!I51*'3 Matrices'!$H$5+'2 Calculation'!J51*'3 Matrices'!$J$5+'2 Calculation'!M51*'3 Matrices'!$H$6+'2 Calculation'!N51*'3 Matrices'!$J$6+'2 Calculation'!Q51*'3 Matrices'!$H$7+'2 Calculation'!R51*'3 Matrices'!$J$7+'2 Calculation'!U51*'3 Matrices'!$H$8+'2 Calculation'!V51*'3 Matrices'!$J$8+'2 Calculation'!Y51*'3 Matrices'!$H$9+'2 Calculation'!Z51*'3 Matrices'!$J$9+'2 Calculation'!AC51*'3 Matrices'!$H$10+'2 Calculation'!AD51*'3 Matrices'!$J$10+'2 Calculation'!AG51*'3 Matrices'!$H$11+'2 Calculation'!AH51*'3 Matrices'!$J$11+'2 Calculation'!AK51*'3 Matrices'!$H$12+'2 Calculation'!AL51*'3 Matrices'!$J$12+'2 Calculation'!AO51*'3 Matrices'!$H$13+'2 Calculation'!AP51*'3 Matrices'!$J$13+'2 Calculation'!AS51*'3 Matrices'!$H$14+'2 Calculation'!AT51*'3 Matrices'!$J$14+'2 Calculation'!AW51*'3 Matrices'!$H$15+'2 Calculation'!AX51*'3 Matrices'!$J$15+'2 Calculation'!BA51*'3 Matrices'!$H$16+'2 Calculation'!BB51*'3 Matrices'!$J$16+'2 Calculation'!BE51*'3 Matrices'!$H$17+'2 Calculation'!BF51*'3 Matrices'!$J$17,3)</f>
        <v>#N/A</v>
      </c>
      <c r="BK51" s="31" t="e">
        <f>IF(BG51=0,0,IF(BG51=1,1,"Fehler"))</f>
        <v>#N/A</v>
      </c>
      <c r="BL51" s="31" t="e">
        <f>IF(BH51=0,0,IF(BH51=1,1,"Fehler"))</f>
        <v>#N/A</v>
      </c>
      <c r="BM51" s="31" t="e">
        <f>IF(BJ51=0,0,IF(BJ51=1,2,IF(BJ51=2,1,"Fehler")))</f>
        <v>#N/A</v>
      </c>
      <c r="BN51" s="31" t="e">
        <f>IF((BI51+BM51)=0,0,IF((BI51+BM51)=1,2,IF((BI51+BM51)=2,1,IF((BI51+BM51)=3,0,IF((BI51+BM51)=4,2,"Fehler")))))</f>
        <v>#N/A</v>
      </c>
      <c r="BO51" s="30" t="e">
        <f t="shared" si="4"/>
        <v>#N/A</v>
      </c>
      <c r="BP51" s="30" t="e">
        <f t="shared" si="5"/>
        <v>#N/A</v>
      </c>
    </row>
    <row r="52" spans="3:68" ht="13.5">
      <c r="C52" s="30" t="e">
        <f>VLOOKUP(MID('1 Input-Output'!C52,C$1,1),list_alpha_q1,2,0)</f>
        <v>#N/A</v>
      </c>
      <c r="D52" s="30" t="e">
        <f>VLOOKUP(MID('1 Input-Output'!C52,D$1,1),list_alpha_q2,2,0)</f>
        <v>#N/A</v>
      </c>
      <c r="E52" s="30" t="e">
        <f>VLOOKUP(MID('1 Input-Output'!C52,E$1,1),list_alpha_r1,2,0)</f>
        <v>#N/A</v>
      </c>
      <c r="F52" s="30" t="e">
        <f>VLOOKUP(MID('1 Input-Output'!C52,F$1,1),list_alpha_r2,2,0)</f>
        <v>#N/A</v>
      </c>
      <c r="G52" s="30" t="e">
        <f>VLOOKUP(MID('1 Input-Output'!C52,G$1,1),list_alpha_q1,2,0)</f>
        <v>#N/A</v>
      </c>
      <c r="H52" s="30" t="e">
        <f>VLOOKUP(MID('1 Input-Output'!C52,H$1,1),list_alpha_q2,2,0)</f>
        <v>#N/A</v>
      </c>
      <c r="I52" s="30" t="e">
        <f>VLOOKUP(MID('1 Input-Output'!C52,I$1,1),list_alpha_r1,2,0)</f>
        <v>#N/A</v>
      </c>
      <c r="J52" s="30" t="e">
        <f>VLOOKUP(MID('1 Input-Output'!C52,J$1,1),list_alpha_r2,2,0)</f>
        <v>#N/A</v>
      </c>
      <c r="K52" s="30" t="e">
        <f>VLOOKUP(MID('1 Input-Output'!C52,K$1,1),list_alpha_q1,2,0)</f>
        <v>#N/A</v>
      </c>
      <c r="L52" s="30" t="e">
        <f>VLOOKUP(MID('1 Input-Output'!C52,L$1,1),list_alpha_q2,2,0)</f>
        <v>#N/A</v>
      </c>
      <c r="M52" s="30" t="e">
        <f>VLOOKUP(MID('1 Input-Output'!C52,M$1,1),list_alpha_r1,2,0)</f>
        <v>#N/A</v>
      </c>
      <c r="N52" s="30" t="e">
        <f>VLOOKUP(MID('1 Input-Output'!C52,N$1,1),list_alpha_r2,2,0)</f>
        <v>#N/A</v>
      </c>
      <c r="O52" s="30" t="e">
        <f>VLOOKUP(MID('1 Input-Output'!C52,O$1,1),list_alpha_q1,2,0)</f>
        <v>#N/A</v>
      </c>
      <c r="P52" s="30" t="e">
        <f>VLOOKUP(MID('1 Input-Output'!C52,P$1,1),list_alpha_q2,2,0)</f>
        <v>#N/A</v>
      </c>
      <c r="Q52" s="30" t="e">
        <f>VLOOKUP(MID('1 Input-Output'!C52,Q$1,1),list_alpha_r1,2,0)</f>
        <v>#N/A</v>
      </c>
      <c r="R52" s="30" t="e">
        <f>VLOOKUP(MID('1 Input-Output'!C52,R$1,1),list_alpha_r2,2,0)</f>
        <v>#N/A</v>
      </c>
      <c r="S52" s="30" t="e">
        <f>VLOOKUP(MID('1 Input-Output'!C52,S$1,1),list_alpha_q1,2,0)</f>
        <v>#N/A</v>
      </c>
      <c r="T52" s="30" t="e">
        <f>VLOOKUP(MID('1 Input-Output'!C52,T$1,1),list_alpha_q2,2,0)</f>
        <v>#N/A</v>
      </c>
      <c r="U52" s="30" t="e">
        <f>VLOOKUP(MID('1 Input-Output'!C52,U$1,1),list_alpha_r1,2,0)</f>
        <v>#N/A</v>
      </c>
      <c r="V52" s="30" t="e">
        <f>VLOOKUP(MID('1 Input-Output'!C52,V$1,1),list_alpha_r2,2,0)</f>
        <v>#N/A</v>
      </c>
      <c r="W52" s="30" t="e">
        <f>VLOOKUP(MID('1 Input-Output'!C52,W$1,1),list_alpha_q1,2,0)</f>
        <v>#N/A</v>
      </c>
      <c r="X52" s="30" t="e">
        <f>VLOOKUP(MID('1 Input-Output'!C52,X$1,1),list_alpha_q2,2,0)</f>
        <v>#N/A</v>
      </c>
      <c r="Y52" s="30" t="e">
        <f>VLOOKUP(MID('1 Input-Output'!C52,Y$1,1),list_alpha_r1,2,0)</f>
        <v>#N/A</v>
      </c>
      <c r="Z52" s="30" t="e">
        <f>VLOOKUP(MID('1 Input-Output'!C52,Z$1,1),list_alpha_r2,2,0)</f>
        <v>#N/A</v>
      </c>
      <c r="AA52" s="30" t="e">
        <f>VLOOKUP(MID('1 Input-Output'!C52,AA$1,1),list_alpha_q1,2,0)</f>
        <v>#N/A</v>
      </c>
      <c r="AB52" s="30" t="e">
        <f>VLOOKUP(MID('1 Input-Output'!C52,AB$1,1),list_alpha_q2,2,0)</f>
        <v>#N/A</v>
      </c>
      <c r="AC52" s="30" t="e">
        <f>VLOOKUP(MID('1 Input-Output'!C52,AC$1,1),list_alpha_r1,2,0)</f>
        <v>#N/A</v>
      </c>
      <c r="AD52" s="30" t="e">
        <f>VLOOKUP(MID('1 Input-Output'!C52,AD$1,1),list_alpha_r2,2,0)</f>
        <v>#N/A</v>
      </c>
      <c r="AE52" s="30" t="e">
        <f>VLOOKUP(MID('1 Input-Output'!C52,AE$1,1),list_alpha_q1,2,0)</f>
        <v>#N/A</v>
      </c>
      <c r="AF52" s="30" t="e">
        <f>VLOOKUP(MID('1 Input-Output'!C52,AF$1,1),list_alpha_q2,2,0)</f>
        <v>#N/A</v>
      </c>
      <c r="AG52" s="30" t="e">
        <f>VLOOKUP(MID('1 Input-Output'!C52,AG$1,1),list_alpha_r1,2,0)</f>
        <v>#N/A</v>
      </c>
      <c r="AH52" s="30" t="e">
        <f>VLOOKUP(MID('1 Input-Output'!C52,AH$1,1),list_alpha_r2,2,0)</f>
        <v>#N/A</v>
      </c>
      <c r="AI52" s="30" t="e">
        <f>VLOOKUP(MID('1 Input-Output'!C52,AI$1,1),list_alpha_q1,2,0)</f>
        <v>#N/A</v>
      </c>
      <c r="AJ52" s="30" t="e">
        <f>VLOOKUP(MID('1 Input-Output'!C52,AJ$1,1),list_alpha_q2,2,0)</f>
        <v>#N/A</v>
      </c>
      <c r="AK52" s="30" t="e">
        <f>VLOOKUP(MID('1 Input-Output'!C52,AK$1,1),list_alpha_r1,2,0)</f>
        <v>#N/A</v>
      </c>
      <c r="AL52" s="30" t="e">
        <f>VLOOKUP(MID('1 Input-Output'!C52,AL$1,1),list_alpha_r2,2,0)</f>
        <v>#N/A</v>
      </c>
      <c r="AM52" s="30" t="e">
        <f>VLOOKUP(MID('1 Input-Output'!C52,AM$1,1),list_alpha_q1,2,0)</f>
        <v>#N/A</v>
      </c>
      <c r="AN52" s="30" t="e">
        <f>VLOOKUP(MID('1 Input-Output'!C52,AN$1,1),list_alpha_q2,2,0)</f>
        <v>#N/A</v>
      </c>
      <c r="AO52" s="30" t="e">
        <f>VLOOKUP(MID('1 Input-Output'!C52,AO$1,1),list_alpha_r1,2,0)</f>
        <v>#N/A</v>
      </c>
      <c r="AP52" s="30" t="e">
        <f>VLOOKUP(MID('1 Input-Output'!C52,AP$1,1),list_alpha_r2,2,0)</f>
        <v>#N/A</v>
      </c>
      <c r="AQ52" s="30" t="e">
        <f>VLOOKUP(MID('1 Input-Output'!C52,AQ$1,1),list_alpha_q1,2,0)</f>
        <v>#N/A</v>
      </c>
      <c r="AR52" s="30" t="e">
        <f>VLOOKUP(MID('1 Input-Output'!C52,AR$1,1),list_alpha_q2,2,0)</f>
        <v>#N/A</v>
      </c>
      <c r="AS52" s="30" t="e">
        <f>VLOOKUP(MID('1 Input-Output'!C52,AS$1,1),list_alpha_r1,2,0)</f>
        <v>#N/A</v>
      </c>
      <c r="AT52" s="30" t="e">
        <f>VLOOKUP(MID('1 Input-Output'!C52,AT$1,1),list_alpha_r2,2,0)</f>
        <v>#N/A</v>
      </c>
      <c r="AU52" s="30" t="e">
        <f>VLOOKUP(MID('1 Input-Output'!C52,AU$1,1),list_alpha_q1,2,0)</f>
        <v>#N/A</v>
      </c>
      <c r="AV52" s="30" t="e">
        <f>VLOOKUP(MID('1 Input-Output'!C52,AV$1,1),list_alpha_q2,2,0)</f>
        <v>#N/A</v>
      </c>
      <c r="AW52" s="30" t="e">
        <f>VLOOKUP(MID('1 Input-Output'!C52,AW$1,1),list_alpha_r1,2,0)</f>
        <v>#N/A</v>
      </c>
      <c r="AX52" s="30" t="e">
        <f>VLOOKUP(MID('1 Input-Output'!C52,AX$1,1),list_alpha_r2,2,0)</f>
        <v>#N/A</v>
      </c>
      <c r="AY52" s="30" t="e">
        <f>VLOOKUP(MID('1 Input-Output'!C52,AY$1,1),list_alpha_q1,2,0)</f>
        <v>#N/A</v>
      </c>
      <c r="AZ52" s="30" t="e">
        <f>VLOOKUP(MID('1 Input-Output'!C52,AZ$1,1),list_alpha_q2,2,0)</f>
        <v>#N/A</v>
      </c>
      <c r="BA52" s="30" t="e">
        <f>VLOOKUP(MID('1 Input-Output'!C52,BA$1,1),list_alpha_r1,2,0)</f>
        <v>#N/A</v>
      </c>
      <c r="BB52" s="30" t="e">
        <f>VLOOKUP(MID('1 Input-Output'!C52,BB$1,1),list_alpha_r2,2,0)</f>
        <v>#N/A</v>
      </c>
      <c r="BC52" s="30" t="e">
        <f>VLOOKUP(MID('1 Input-Output'!C52,BC$1,1),list_alpha_q1,2,0)</f>
        <v>#N/A</v>
      </c>
      <c r="BD52" s="30" t="e">
        <f>VLOOKUP(MID('1 Input-Output'!C52,BD$1,1),list_alpha_q2,2,0)</f>
        <v>#N/A</v>
      </c>
      <c r="BE52" s="30" t="e">
        <f>VLOOKUP(MID('1 Input-Output'!C52,BE$1,1),list_alpha_r1,2,0)</f>
        <v>#N/A</v>
      </c>
      <c r="BF52" s="30" t="e">
        <f>VLOOKUP(MID('1 Input-Output'!C52,BF$1,1),list_alpha_r2,2,0)</f>
        <v>#N/A</v>
      </c>
      <c r="BG52" s="30" t="e">
        <f>MOD('2 Calculation'!C52*'3 Matrices'!$C$4+'2 Calculation'!D52*'3 Matrices'!$E$4+'2 Calculation'!G52*'3 Matrices'!$C$5+'2 Calculation'!H52*'3 Matrices'!$E$5+'2 Calculation'!K52*'3 Matrices'!$C$6+'2 Calculation'!L52*'3 Matrices'!$E$6+'2 Calculation'!O52*'3 Matrices'!$C$7+'2 Calculation'!P52*'3 Matrices'!$E$7+'2 Calculation'!S52*'3 Matrices'!$C$8+'2 Calculation'!T52*'3 Matrices'!$E$8+'2 Calculation'!W52*'3 Matrices'!$C$9+'2 Calculation'!X52*'3 Matrices'!$E$9+'2 Calculation'!AA52*'3 Matrices'!$C$10+'2 Calculation'!AB52*'3 Matrices'!$E$10+'2 Calculation'!AE52*'3 Matrices'!$C$11+'2 Calculation'!AF52*'3 Matrices'!$E$11+'2 Calculation'!AI52*'3 Matrices'!$C$12+'2 Calculation'!AJ52*'3 Matrices'!$E$12+'2 Calculation'!AM52*'3 Matrices'!$C$13+'2 Calculation'!AN52*'3 Matrices'!$E$13+'2 Calculation'!AQ52*'3 Matrices'!$C$14+'2 Calculation'!AR52*'3 Matrices'!$E$14+'2 Calculation'!AU52*'3 Matrices'!$C$15+'2 Calculation'!AV52*'3 Matrices'!$E$15+'2 Calculation'!AY52*'3 Matrices'!$C$16+'2 Calculation'!AZ52*'3 Matrices'!$E$16+'2 Calculation'!BC52*'3 Matrices'!$C$17+'2 Calculation'!BD52*'3 Matrices'!$E$17,2)</f>
        <v>#N/A</v>
      </c>
      <c r="BH52" s="30" t="e">
        <f>MOD('2 Calculation'!C52*'3 Matrices'!$D$4+'2 Calculation'!D52*'3 Matrices'!$F$4+'2 Calculation'!G52*'3 Matrices'!$D$5+'2 Calculation'!H52*'3 Matrices'!$F$5+'2 Calculation'!K52*'3 Matrices'!$D$6+'2 Calculation'!L52*'3 Matrices'!$F$6+'2 Calculation'!O52*'3 Matrices'!$D$7+'2 Calculation'!P52*'3 Matrices'!$F$7+'2 Calculation'!S52*'3 Matrices'!$D$8+'2 Calculation'!T52*'3 Matrices'!$F$8+'2 Calculation'!W52*'3 Matrices'!$D$9+'2 Calculation'!X52*'3 Matrices'!$F$9+'2 Calculation'!AA52*'3 Matrices'!$D$10+'2 Calculation'!AB52*'3 Matrices'!$F$10+'2 Calculation'!AE52*'3 Matrices'!$D$11+'2 Calculation'!AF52*'3 Matrices'!$F$11+'2 Calculation'!AI52*'3 Matrices'!$D$12+'2 Calculation'!AJ52*'3 Matrices'!$F$12+'2 Calculation'!AM52*'3 Matrices'!$D$13+'2 Calculation'!AN52*'3 Matrices'!$F$13+'2 Calculation'!AQ52*'3 Matrices'!$D$14+'2 Calculation'!AR52*'3 Matrices'!$F$14+'2 Calculation'!AU52*'3 Matrices'!$D$15+'2 Calculation'!AV52*'3 Matrices'!$F$15+'2 Calculation'!AY52*'3 Matrices'!$D$16+'2 Calculation'!AZ52*'3 Matrices'!$F$16+'2 Calculation'!BC52*'3 Matrices'!$D$17+'2 Calculation'!BD52*'3 Matrices'!$F$17,2)</f>
        <v>#N/A</v>
      </c>
      <c r="BI52" s="30" t="e">
        <f>MOD('2 Calculation'!E52*'3 Matrices'!$G$4+'2 Calculation'!F52*'3 Matrices'!$I$4+'2 Calculation'!I52*'3 Matrices'!$G$5+'2 Calculation'!J52*'3 Matrices'!$I$5+'2 Calculation'!M52*'3 Matrices'!$G$6+'2 Calculation'!N52*'3 Matrices'!$I$6+'2 Calculation'!Q52*'3 Matrices'!$G$7+'2 Calculation'!R52*'3 Matrices'!$I$7+'2 Calculation'!U52*'3 Matrices'!$G$8+'2 Calculation'!V52*'3 Matrices'!$I$8+'2 Calculation'!Y52*'3 Matrices'!$G$9+'2 Calculation'!Z52*'3 Matrices'!$I$9+'2 Calculation'!AC52*'3 Matrices'!$G$10+'2 Calculation'!AD52*'3 Matrices'!$I$10+'2 Calculation'!AG52*'3 Matrices'!$G$11+'2 Calculation'!AH52*'3 Matrices'!$I$11+'2 Calculation'!AK52*'3 Matrices'!$G$12+'2 Calculation'!AL52*'3 Matrices'!$I$12+'2 Calculation'!AO52*'3 Matrices'!$G$13+'2 Calculation'!AP52*'3 Matrices'!$I$13+'2 Calculation'!AS52*'3 Matrices'!$G$14+'2 Calculation'!AT52*'3 Matrices'!$I$14+'2 Calculation'!AW52*'3 Matrices'!$G$15+'2 Calculation'!AX52*'3 Matrices'!$I$15+'2 Calculation'!BA52*'3 Matrices'!$G$16+'2 Calculation'!BB52*'3 Matrices'!$I$16+'2 Calculation'!BE52*'3 Matrices'!$G$17+'2 Calculation'!BF52*'3 Matrices'!$I$17,3)</f>
        <v>#N/A</v>
      </c>
      <c r="BJ52" s="30" t="e">
        <f>MOD('2 Calculation'!E52*'3 Matrices'!$H$4+'2 Calculation'!F52*'3 Matrices'!$J$4+'2 Calculation'!I52*'3 Matrices'!$H$5+'2 Calculation'!J52*'3 Matrices'!$J$5+'2 Calculation'!M52*'3 Matrices'!$H$6+'2 Calculation'!N52*'3 Matrices'!$J$6+'2 Calculation'!Q52*'3 Matrices'!$H$7+'2 Calculation'!R52*'3 Matrices'!$J$7+'2 Calculation'!U52*'3 Matrices'!$H$8+'2 Calculation'!V52*'3 Matrices'!$J$8+'2 Calculation'!Y52*'3 Matrices'!$H$9+'2 Calculation'!Z52*'3 Matrices'!$J$9+'2 Calculation'!AC52*'3 Matrices'!$H$10+'2 Calculation'!AD52*'3 Matrices'!$J$10+'2 Calculation'!AG52*'3 Matrices'!$H$11+'2 Calculation'!AH52*'3 Matrices'!$J$11+'2 Calculation'!AK52*'3 Matrices'!$H$12+'2 Calculation'!AL52*'3 Matrices'!$J$12+'2 Calculation'!AO52*'3 Matrices'!$H$13+'2 Calculation'!AP52*'3 Matrices'!$J$13+'2 Calculation'!AS52*'3 Matrices'!$H$14+'2 Calculation'!AT52*'3 Matrices'!$J$14+'2 Calculation'!AW52*'3 Matrices'!$H$15+'2 Calculation'!AX52*'3 Matrices'!$J$15+'2 Calculation'!BA52*'3 Matrices'!$H$16+'2 Calculation'!BB52*'3 Matrices'!$J$16+'2 Calculation'!BE52*'3 Matrices'!$H$17+'2 Calculation'!BF52*'3 Matrices'!$J$17,3)</f>
        <v>#N/A</v>
      </c>
      <c r="BK52" s="31" t="e">
        <f>IF(BG52=0,0,IF(BG52=1,1,"Fehler"))</f>
        <v>#N/A</v>
      </c>
      <c r="BL52" s="31" t="e">
        <f>IF(BH52=0,0,IF(BH52=1,1,"Fehler"))</f>
        <v>#N/A</v>
      </c>
      <c r="BM52" s="31" t="e">
        <f>IF(BJ52=0,0,IF(BJ52=1,2,IF(BJ52=2,1,"Fehler")))</f>
        <v>#N/A</v>
      </c>
      <c r="BN52" s="31" t="e">
        <f>IF((BI52+BM52)=0,0,IF((BI52+BM52)=1,2,IF((BI52+BM52)=2,1,IF((BI52+BM52)=3,0,IF((BI52+BM52)=4,2,"Fehler")))))</f>
        <v>#N/A</v>
      </c>
      <c r="BO52" s="30" t="e">
        <f t="shared" si="4"/>
        <v>#N/A</v>
      </c>
      <c r="BP52" s="30" t="e">
        <f t="shared" si="5"/>
        <v>#N/A</v>
      </c>
    </row>
    <row r="53" spans="3:68" ht="13.5">
      <c r="C53" s="30" t="e">
        <f>VLOOKUP(MID('1 Input-Output'!C53,C$1,1),list_alpha_q1,2,0)</f>
        <v>#N/A</v>
      </c>
      <c r="D53" s="30" t="e">
        <f>VLOOKUP(MID('1 Input-Output'!C53,D$1,1),list_alpha_q2,2,0)</f>
        <v>#N/A</v>
      </c>
      <c r="E53" s="30" t="e">
        <f>VLOOKUP(MID('1 Input-Output'!C53,E$1,1),list_alpha_r1,2,0)</f>
        <v>#N/A</v>
      </c>
      <c r="F53" s="30" t="e">
        <f>VLOOKUP(MID('1 Input-Output'!C53,F$1,1),list_alpha_r2,2,0)</f>
        <v>#N/A</v>
      </c>
      <c r="G53" s="30" t="e">
        <f>VLOOKUP(MID('1 Input-Output'!C53,G$1,1),list_alpha_q1,2,0)</f>
        <v>#N/A</v>
      </c>
      <c r="H53" s="30" t="e">
        <f>VLOOKUP(MID('1 Input-Output'!C53,H$1,1),list_alpha_q2,2,0)</f>
        <v>#N/A</v>
      </c>
      <c r="I53" s="30" t="e">
        <f>VLOOKUP(MID('1 Input-Output'!C53,I$1,1),list_alpha_r1,2,0)</f>
        <v>#N/A</v>
      </c>
      <c r="J53" s="30" t="e">
        <f>VLOOKUP(MID('1 Input-Output'!C53,J$1,1),list_alpha_r2,2,0)</f>
        <v>#N/A</v>
      </c>
      <c r="K53" s="30" t="e">
        <f>VLOOKUP(MID('1 Input-Output'!C53,K$1,1),list_alpha_q1,2,0)</f>
        <v>#N/A</v>
      </c>
      <c r="L53" s="30" t="e">
        <f>VLOOKUP(MID('1 Input-Output'!C53,L$1,1),list_alpha_q2,2,0)</f>
        <v>#N/A</v>
      </c>
      <c r="M53" s="30" t="e">
        <f>VLOOKUP(MID('1 Input-Output'!C53,M$1,1),list_alpha_r1,2,0)</f>
        <v>#N/A</v>
      </c>
      <c r="N53" s="30" t="e">
        <f>VLOOKUP(MID('1 Input-Output'!C53,N$1,1),list_alpha_r2,2,0)</f>
        <v>#N/A</v>
      </c>
      <c r="O53" s="30" t="e">
        <f>VLOOKUP(MID('1 Input-Output'!C53,O$1,1),list_alpha_q1,2,0)</f>
        <v>#N/A</v>
      </c>
      <c r="P53" s="30" t="e">
        <f>VLOOKUP(MID('1 Input-Output'!C53,P$1,1),list_alpha_q2,2,0)</f>
        <v>#N/A</v>
      </c>
      <c r="Q53" s="30" t="e">
        <f>VLOOKUP(MID('1 Input-Output'!C53,Q$1,1),list_alpha_r1,2,0)</f>
        <v>#N/A</v>
      </c>
      <c r="R53" s="30" t="e">
        <f>VLOOKUP(MID('1 Input-Output'!C53,R$1,1),list_alpha_r2,2,0)</f>
        <v>#N/A</v>
      </c>
      <c r="S53" s="30" t="e">
        <f>VLOOKUP(MID('1 Input-Output'!C53,S$1,1),list_alpha_q1,2,0)</f>
        <v>#N/A</v>
      </c>
      <c r="T53" s="30" t="e">
        <f>VLOOKUP(MID('1 Input-Output'!C53,T$1,1),list_alpha_q2,2,0)</f>
        <v>#N/A</v>
      </c>
      <c r="U53" s="30" t="e">
        <f>VLOOKUP(MID('1 Input-Output'!C53,U$1,1),list_alpha_r1,2,0)</f>
        <v>#N/A</v>
      </c>
      <c r="V53" s="30" t="e">
        <f>VLOOKUP(MID('1 Input-Output'!C53,V$1,1),list_alpha_r2,2,0)</f>
        <v>#N/A</v>
      </c>
      <c r="W53" s="30" t="e">
        <f>VLOOKUP(MID('1 Input-Output'!C53,W$1,1),list_alpha_q1,2,0)</f>
        <v>#N/A</v>
      </c>
      <c r="X53" s="30" t="e">
        <f>VLOOKUP(MID('1 Input-Output'!C53,X$1,1),list_alpha_q2,2,0)</f>
        <v>#N/A</v>
      </c>
      <c r="Y53" s="30" t="e">
        <f>VLOOKUP(MID('1 Input-Output'!C53,Y$1,1),list_alpha_r1,2,0)</f>
        <v>#N/A</v>
      </c>
      <c r="Z53" s="30" t="e">
        <f>VLOOKUP(MID('1 Input-Output'!C53,Z$1,1),list_alpha_r2,2,0)</f>
        <v>#N/A</v>
      </c>
      <c r="AA53" s="30" t="e">
        <f>VLOOKUP(MID('1 Input-Output'!C53,AA$1,1),list_alpha_q1,2,0)</f>
        <v>#N/A</v>
      </c>
      <c r="AB53" s="30" t="e">
        <f>VLOOKUP(MID('1 Input-Output'!C53,AB$1,1),list_alpha_q2,2,0)</f>
        <v>#N/A</v>
      </c>
      <c r="AC53" s="30" t="e">
        <f>VLOOKUP(MID('1 Input-Output'!C53,AC$1,1),list_alpha_r1,2,0)</f>
        <v>#N/A</v>
      </c>
      <c r="AD53" s="30" t="e">
        <f>VLOOKUP(MID('1 Input-Output'!C53,AD$1,1),list_alpha_r2,2,0)</f>
        <v>#N/A</v>
      </c>
      <c r="AE53" s="30" t="e">
        <f>VLOOKUP(MID('1 Input-Output'!C53,AE$1,1),list_alpha_q1,2,0)</f>
        <v>#N/A</v>
      </c>
      <c r="AF53" s="30" t="e">
        <f>VLOOKUP(MID('1 Input-Output'!C53,AF$1,1),list_alpha_q2,2,0)</f>
        <v>#N/A</v>
      </c>
      <c r="AG53" s="30" t="e">
        <f>VLOOKUP(MID('1 Input-Output'!C53,AG$1,1),list_alpha_r1,2,0)</f>
        <v>#N/A</v>
      </c>
      <c r="AH53" s="30" t="e">
        <f>VLOOKUP(MID('1 Input-Output'!C53,AH$1,1),list_alpha_r2,2,0)</f>
        <v>#N/A</v>
      </c>
      <c r="AI53" s="30" t="e">
        <f>VLOOKUP(MID('1 Input-Output'!C53,AI$1,1),list_alpha_q1,2,0)</f>
        <v>#N/A</v>
      </c>
      <c r="AJ53" s="30" t="e">
        <f>VLOOKUP(MID('1 Input-Output'!C53,AJ$1,1),list_alpha_q2,2,0)</f>
        <v>#N/A</v>
      </c>
      <c r="AK53" s="30" t="e">
        <f>VLOOKUP(MID('1 Input-Output'!C53,AK$1,1),list_alpha_r1,2,0)</f>
        <v>#N/A</v>
      </c>
      <c r="AL53" s="30" t="e">
        <f>VLOOKUP(MID('1 Input-Output'!C53,AL$1,1),list_alpha_r2,2,0)</f>
        <v>#N/A</v>
      </c>
      <c r="AM53" s="30" t="e">
        <f>VLOOKUP(MID('1 Input-Output'!C53,AM$1,1),list_alpha_q1,2,0)</f>
        <v>#N/A</v>
      </c>
      <c r="AN53" s="30" t="e">
        <f>VLOOKUP(MID('1 Input-Output'!C53,AN$1,1),list_alpha_q2,2,0)</f>
        <v>#N/A</v>
      </c>
      <c r="AO53" s="30" t="e">
        <f>VLOOKUP(MID('1 Input-Output'!C53,AO$1,1),list_alpha_r1,2,0)</f>
        <v>#N/A</v>
      </c>
      <c r="AP53" s="30" t="e">
        <f>VLOOKUP(MID('1 Input-Output'!C53,AP$1,1),list_alpha_r2,2,0)</f>
        <v>#N/A</v>
      </c>
      <c r="AQ53" s="30" t="e">
        <f>VLOOKUP(MID('1 Input-Output'!C53,AQ$1,1),list_alpha_q1,2,0)</f>
        <v>#N/A</v>
      </c>
      <c r="AR53" s="30" t="e">
        <f>VLOOKUP(MID('1 Input-Output'!C53,AR$1,1),list_alpha_q2,2,0)</f>
        <v>#N/A</v>
      </c>
      <c r="AS53" s="30" t="e">
        <f>VLOOKUP(MID('1 Input-Output'!C53,AS$1,1),list_alpha_r1,2,0)</f>
        <v>#N/A</v>
      </c>
      <c r="AT53" s="30" t="e">
        <f>VLOOKUP(MID('1 Input-Output'!C53,AT$1,1),list_alpha_r2,2,0)</f>
        <v>#N/A</v>
      </c>
      <c r="AU53" s="30" t="e">
        <f>VLOOKUP(MID('1 Input-Output'!C53,AU$1,1),list_alpha_q1,2,0)</f>
        <v>#N/A</v>
      </c>
      <c r="AV53" s="30" t="e">
        <f>VLOOKUP(MID('1 Input-Output'!C53,AV$1,1),list_alpha_q2,2,0)</f>
        <v>#N/A</v>
      </c>
      <c r="AW53" s="30" t="e">
        <f>VLOOKUP(MID('1 Input-Output'!C53,AW$1,1),list_alpha_r1,2,0)</f>
        <v>#N/A</v>
      </c>
      <c r="AX53" s="30" t="e">
        <f>VLOOKUP(MID('1 Input-Output'!C53,AX$1,1),list_alpha_r2,2,0)</f>
        <v>#N/A</v>
      </c>
      <c r="AY53" s="30" t="e">
        <f>VLOOKUP(MID('1 Input-Output'!C53,AY$1,1),list_alpha_q1,2,0)</f>
        <v>#N/A</v>
      </c>
      <c r="AZ53" s="30" t="e">
        <f>VLOOKUP(MID('1 Input-Output'!C53,AZ$1,1),list_alpha_q2,2,0)</f>
        <v>#N/A</v>
      </c>
      <c r="BA53" s="30" t="e">
        <f>VLOOKUP(MID('1 Input-Output'!C53,BA$1,1),list_alpha_r1,2,0)</f>
        <v>#N/A</v>
      </c>
      <c r="BB53" s="30" t="e">
        <f>VLOOKUP(MID('1 Input-Output'!C53,BB$1,1),list_alpha_r2,2,0)</f>
        <v>#N/A</v>
      </c>
      <c r="BC53" s="30" t="e">
        <f>VLOOKUP(MID('1 Input-Output'!C53,BC$1,1),list_alpha_q1,2,0)</f>
        <v>#N/A</v>
      </c>
      <c r="BD53" s="30" t="e">
        <f>VLOOKUP(MID('1 Input-Output'!C53,BD$1,1),list_alpha_q2,2,0)</f>
        <v>#N/A</v>
      </c>
      <c r="BE53" s="30" t="e">
        <f>VLOOKUP(MID('1 Input-Output'!C53,BE$1,1),list_alpha_r1,2,0)</f>
        <v>#N/A</v>
      </c>
      <c r="BF53" s="30" t="e">
        <f>VLOOKUP(MID('1 Input-Output'!C53,BF$1,1),list_alpha_r2,2,0)</f>
        <v>#N/A</v>
      </c>
      <c r="BG53" s="30" t="e">
        <f>MOD('2 Calculation'!C53*'3 Matrices'!$C$4+'2 Calculation'!D53*'3 Matrices'!$E$4+'2 Calculation'!G53*'3 Matrices'!$C$5+'2 Calculation'!H53*'3 Matrices'!$E$5+'2 Calculation'!K53*'3 Matrices'!$C$6+'2 Calculation'!L53*'3 Matrices'!$E$6+'2 Calculation'!O53*'3 Matrices'!$C$7+'2 Calculation'!P53*'3 Matrices'!$E$7+'2 Calculation'!S53*'3 Matrices'!$C$8+'2 Calculation'!T53*'3 Matrices'!$E$8+'2 Calculation'!W53*'3 Matrices'!$C$9+'2 Calculation'!X53*'3 Matrices'!$E$9+'2 Calculation'!AA53*'3 Matrices'!$C$10+'2 Calculation'!AB53*'3 Matrices'!$E$10+'2 Calculation'!AE53*'3 Matrices'!$C$11+'2 Calculation'!AF53*'3 Matrices'!$E$11+'2 Calculation'!AI53*'3 Matrices'!$C$12+'2 Calculation'!AJ53*'3 Matrices'!$E$12+'2 Calculation'!AM53*'3 Matrices'!$C$13+'2 Calculation'!AN53*'3 Matrices'!$E$13+'2 Calculation'!AQ53*'3 Matrices'!$C$14+'2 Calculation'!AR53*'3 Matrices'!$E$14+'2 Calculation'!AU53*'3 Matrices'!$C$15+'2 Calculation'!AV53*'3 Matrices'!$E$15+'2 Calculation'!AY53*'3 Matrices'!$C$16+'2 Calculation'!AZ53*'3 Matrices'!$E$16+'2 Calculation'!BC53*'3 Matrices'!$C$17+'2 Calculation'!BD53*'3 Matrices'!$E$17,2)</f>
        <v>#N/A</v>
      </c>
      <c r="BH53" s="30" t="e">
        <f>MOD('2 Calculation'!C53*'3 Matrices'!$D$4+'2 Calculation'!D53*'3 Matrices'!$F$4+'2 Calculation'!G53*'3 Matrices'!$D$5+'2 Calculation'!H53*'3 Matrices'!$F$5+'2 Calculation'!K53*'3 Matrices'!$D$6+'2 Calculation'!L53*'3 Matrices'!$F$6+'2 Calculation'!O53*'3 Matrices'!$D$7+'2 Calculation'!P53*'3 Matrices'!$F$7+'2 Calculation'!S53*'3 Matrices'!$D$8+'2 Calculation'!T53*'3 Matrices'!$F$8+'2 Calculation'!W53*'3 Matrices'!$D$9+'2 Calculation'!X53*'3 Matrices'!$F$9+'2 Calculation'!AA53*'3 Matrices'!$D$10+'2 Calculation'!AB53*'3 Matrices'!$F$10+'2 Calculation'!AE53*'3 Matrices'!$D$11+'2 Calculation'!AF53*'3 Matrices'!$F$11+'2 Calculation'!AI53*'3 Matrices'!$D$12+'2 Calculation'!AJ53*'3 Matrices'!$F$12+'2 Calculation'!AM53*'3 Matrices'!$D$13+'2 Calculation'!AN53*'3 Matrices'!$F$13+'2 Calculation'!AQ53*'3 Matrices'!$D$14+'2 Calculation'!AR53*'3 Matrices'!$F$14+'2 Calculation'!AU53*'3 Matrices'!$D$15+'2 Calculation'!AV53*'3 Matrices'!$F$15+'2 Calculation'!AY53*'3 Matrices'!$D$16+'2 Calculation'!AZ53*'3 Matrices'!$F$16+'2 Calculation'!BC53*'3 Matrices'!$D$17+'2 Calculation'!BD53*'3 Matrices'!$F$17,2)</f>
        <v>#N/A</v>
      </c>
      <c r="BI53" s="30" t="e">
        <f>MOD('2 Calculation'!E53*'3 Matrices'!$G$4+'2 Calculation'!F53*'3 Matrices'!$I$4+'2 Calculation'!I53*'3 Matrices'!$G$5+'2 Calculation'!J53*'3 Matrices'!$I$5+'2 Calculation'!M53*'3 Matrices'!$G$6+'2 Calculation'!N53*'3 Matrices'!$I$6+'2 Calculation'!Q53*'3 Matrices'!$G$7+'2 Calculation'!R53*'3 Matrices'!$I$7+'2 Calculation'!U53*'3 Matrices'!$G$8+'2 Calculation'!V53*'3 Matrices'!$I$8+'2 Calculation'!Y53*'3 Matrices'!$G$9+'2 Calculation'!Z53*'3 Matrices'!$I$9+'2 Calculation'!AC53*'3 Matrices'!$G$10+'2 Calculation'!AD53*'3 Matrices'!$I$10+'2 Calculation'!AG53*'3 Matrices'!$G$11+'2 Calculation'!AH53*'3 Matrices'!$I$11+'2 Calculation'!AK53*'3 Matrices'!$G$12+'2 Calculation'!AL53*'3 Matrices'!$I$12+'2 Calculation'!AO53*'3 Matrices'!$G$13+'2 Calculation'!AP53*'3 Matrices'!$I$13+'2 Calculation'!AS53*'3 Matrices'!$G$14+'2 Calculation'!AT53*'3 Matrices'!$I$14+'2 Calculation'!AW53*'3 Matrices'!$G$15+'2 Calculation'!AX53*'3 Matrices'!$I$15+'2 Calculation'!BA53*'3 Matrices'!$G$16+'2 Calculation'!BB53*'3 Matrices'!$I$16+'2 Calculation'!BE53*'3 Matrices'!$G$17+'2 Calculation'!BF53*'3 Matrices'!$I$17,3)</f>
        <v>#N/A</v>
      </c>
      <c r="BJ53" s="30" t="e">
        <f>MOD('2 Calculation'!E53*'3 Matrices'!$H$4+'2 Calculation'!F53*'3 Matrices'!$J$4+'2 Calculation'!I53*'3 Matrices'!$H$5+'2 Calculation'!J53*'3 Matrices'!$J$5+'2 Calculation'!M53*'3 Matrices'!$H$6+'2 Calculation'!N53*'3 Matrices'!$J$6+'2 Calculation'!Q53*'3 Matrices'!$H$7+'2 Calculation'!R53*'3 Matrices'!$J$7+'2 Calculation'!U53*'3 Matrices'!$H$8+'2 Calculation'!V53*'3 Matrices'!$J$8+'2 Calculation'!Y53*'3 Matrices'!$H$9+'2 Calculation'!Z53*'3 Matrices'!$J$9+'2 Calculation'!AC53*'3 Matrices'!$H$10+'2 Calculation'!AD53*'3 Matrices'!$J$10+'2 Calculation'!AG53*'3 Matrices'!$H$11+'2 Calculation'!AH53*'3 Matrices'!$J$11+'2 Calculation'!AK53*'3 Matrices'!$H$12+'2 Calculation'!AL53*'3 Matrices'!$J$12+'2 Calculation'!AO53*'3 Matrices'!$H$13+'2 Calculation'!AP53*'3 Matrices'!$J$13+'2 Calculation'!AS53*'3 Matrices'!$H$14+'2 Calculation'!AT53*'3 Matrices'!$J$14+'2 Calculation'!AW53*'3 Matrices'!$H$15+'2 Calculation'!AX53*'3 Matrices'!$J$15+'2 Calculation'!BA53*'3 Matrices'!$H$16+'2 Calculation'!BB53*'3 Matrices'!$J$16+'2 Calculation'!BE53*'3 Matrices'!$H$17+'2 Calculation'!BF53*'3 Matrices'!$J$17,3)</f>
        <v>#N/A</v>
      </c>
      <c r="BK53" s="31" t="e">
        <f>IF(BG53=0,0,IF(BG53=1,1,"Fehler"))</f>
        <v>#N/A</v>
      </c>
      <c r="BL53" s="31" t="e">
        <f>IF(BH53=0,0,IF(BH53=1,1,"Fehler"))</f>
        <v>#N/A</v>
      </c>
      <c r="BM53" s="31" t="e">
        <f>IF(BJ53=0,0,IF(BJ53=1,2,IF(BJ53=2,1,"Fehler")))</f>
        <v>#N/A</v>
      </c>
      <c r="BN53" s="31" t="e">
        <f>IF((BI53+BM53)=0,0,IF((BI53+BM53)=1,2,IF((BI53+BM53)=2,1,IF((BI53+BM53)=3,0,IF((BI53+BM53)=4,2,"Fehler")))))</f>
        <v>#N/A</v>
      </c>
      <c r="BO53" s="30" t="e">
        <f t="shared" si="4"/>
        <v>#N/A</v>
      </c>
      <c r="BP53" s="30" t="e">
        <f t="shared" si="5"/>
        <v>#N/A</v>
      </c>
    </row>
    <row r="54" spans="3:68" ht="13.5">
      <c r="C54" s="30" t="e">
        <f>VLOOKUP(MID('1 Input-Output'!C54,C$1,1),list_alpha_q1,2,0)</f>
        <v>#N/A</v>
      </c>
      <c r="D54" s="30" t="e">
        <f>VLOOKUP(MID('1 Input-Output'!C54,D$1,1),list_alpha_q2,2,0)</f>
        <v>#N/A</v>
      </c>
      <c r="E54" s="30" t="e">
        <f>VLOOKUP(MID('1 Input-Output'!C54,E$1,1),list_alpha_r1,2,0)</f>
        <v>#N/A</v>
      </c>
      <c r="F54" s="30" t="e">
        <f>VLOOKUP(MID('1 Input-Output'!C54,F$1,1),list_alpha_r2,2,0)</f>
        <v>#N/A</v>
      </c>
      <c r="G54" s="30" t="e">
        <f>VLOOKUP(MID('1 Input-Output'!C54,G$1,1),list_alpha_q1,2,0)</f>
        <v>#N/A</v>
      </c>
      <c r="H54" s="30" t="e">
        <f>VLOOKUP(MID('1 Input-Output'!C54,H$1,1),list_alpha_q2,2,0)</f>
        <v>#N/A</v>
      </c>
      <c r="I54" s="30" t="e">
        <f>VLOOKUP(MID('1 Input-Output'!C54,I$1,1),list_alpha_r1,2,0)</f>
        <v>#N/A</v>
      </c>
      <c r="J54" s="30" t="e">
        <f>VLOOKUP(MID('1 Input-Output'!C54,J$1,1),list_alpha_r2,2,0)</f>
        <v>#N/A</v>
      </c>
      <c r="K54" s="30" t="e">
        <f>VLOOKUP(MID('1 Input-Output'!C54,K$1,1),list_alpha_q1,2,0)</f>
        <v>#N/A</v>
      </c>
      <c r="L54" s="30" t="e">
        <f>VLOOKUP(MID('1 Input-Output'!C54,L$1,1),list_alpha_q2,2,0)</f>
        <v>#N/A</v>
      </c>
      <c r="M54" s="30" t="e">
        <f>VLOOKUP(MID('1 Input-Output'!C54,M$1,1),list_alpha_r1,2,0)</f>
        <v>#N/A</v>
      </c>
      <c r="N54" s="30" t="e">
        <f>VLOOKUP(MID('1 Input-Output'!C54,N$1,1),list_alpha_r2,2,0)</f>
        <v>#N/A</v>
      </c>
      <c r="O54" s="30" t="e">
        <f>VLOOKUP(MID('1 Input-Output'!C54,O$1,1),list_alpha_q1,2,0)</f>
        <v>#N/A</v>
      </c>
      <c r="P54" s="30" t="e">
        <f>VLOOKUP(MID('1 Input-Output'!C54,P$1,1),list_alpha_q2,2,0)</f>
        <v>#N/A</v>
      </c>
      <c r="Q54" s="30" t="e">
        <f>VLOOKUP(MID('1 Input-Output'!C54,Q$1,1),list_alpha_r1,2,0)</f>
        <v>#N/A</v>
      </c>
      <c r="R54" s="30" t="e">
        <f>VLOOKUP(MID('1 Input-Output'!C54,R$1,1),list_alpha_r2,2,0)</f>
        <v>#N/A</v>
      </c>
      <c r="S54" s="30" t="e">
        <f>VLOOKUP(MID('1 Input-Output'!C54,S$1,1),list_alpha_q1,2,0)</f>
        <v>#N/A</v>
      </c>
      <c r="T54" s="30" t="e">
        <f>VLOOKUP(MID('1 Input-Output'!C54,T$1,1),list_alpha_q2,2,0)</f>
        <v>#N/A</v>
      </c>
      <c r="U54" s="30" t="e">
        <f>VLOOKUP(MID('1 Input-Output'!C54,U$1,1),list_alpha_r1,2,0)</f>
        <v>#N/A</v>
      </c>
      <c r="V54" s="30" t="e">
        <f>VLOOKUP(MID('1 Input-Output'!C54,V$1,1),list_alpha_r2,2,0)</f>
        <v>#N/A</v>
      </c>
      <c r="W54" s="30" t="e">
        <f>VLOOKUP(MID('1 Input-Output'!C54,W$1,1),list_alpha_q1,2,0)</f>
        <v>#N/A</v>
      </c>
      <c r="X54" s="30" t="e">
        <f>VLOOKUP(MID('1 Input-Output'!C54,X$1,1),list_alpha_q2,2,0)</f>
        <v>#N/A</v>
      </c>
      <c r="Y54" s="30" t="e">
        <f>VLOOKUP(MID('1 Input-Output'!C54,Y$1,1),list_alpha_r1,2,0)</f>
        <v>#N/A</v>
      </c>
      <c r="Z54" s="30" t="e">
        <f>VLOOKUP(MID('1 Input-Output'!C54,Z$1,1),list_alpha_r2,2,0)</f>
        <v>#N/A</v>
      </c>
      <c r="AA54" s="30" t="e">
        <f>VLOOKUP(MID('1 Input-Output'!C54,AA$1,1),list_alpha_q1,2,0)</f>
        <v>#N/A</v>
      </c>
      <c r="AB54" s="30" t="e">
        <f>VLOOKUP(MID('1 Input-Output'!C54,AB$1,1),list_alpha_q2,2,0)</f>
        <v>#N/A</v>
      </c>
      <c r="AC54" s="30" t="e">
        <f>VLOOKUP(MID('1 Input-Output'!C54,AC$1,1),list_alpha_r1,2,0)</f>
        <v>#N/A</v>
      </c>
      <c r="AD54" s="30" t="e">
        <f>VLOOKUP(MID('1 Input-Output'!C54,AD$1,1),list_alpha_r2,2,0)</f>
        <v>#N/A</v>
      </c>
      <c r="AE54" s="30" t="e">
        <f>VLOOKUP(MID('1 Input-Output'!C54,AE$1,1),list_alpha_q1,2,0)</f>
        <v>#N/A</v>
      </c>
      <c r="AF54" s="30" t="e">
        <f>VLOOKUP(MID('1 Input-Output'!C54,AF$1,1),list_alpha_q2,2,0)</f>
        <v>#N/A</v>
      </c>
      <c r="AG54" s="30" t="e">
        <f>VLOOKUP(MID('1 Input-Output'!C54,AG$1,1),list_alpha_r1,2,0)</f>
        <v>#N/A</v>
      </c>
      <c r="AH54" s="30" t="e">
        <f>VLOOKUP(MID('1 Input-Output'!C54,AH$1,1),list_alpha_r2,2,0)</f>
        <v>#N/A</v>
      </c>
      <c r="AI54" s="30" t="e">
        <f>VLOOKUP(MID('1 Input-Output'!C54,AI$1,1),list_alpha_q1,2,0)</f>
        <v>#N/A</v>
      </c>
      <c r="AJ54" s="30" t="e">
        <f>VLOOKUP(MID('1 Input-Output'!C54,AJ$1,1),list_alpha_q2,2,0)</f>
        <v>#N/A</v>
      </c>
      <c r="AK54" s="30" t="e">
        <f>VLOOKUP(MID('1 Input-Output'!C54,AK$1,1),list_alpha_r1,2,0)</f>
        <v>#N/A</v>
      </c>
      <c r="AL54" s="30" t="e">
        <f>VLOOKUP(MID('1 Input-Output'!C54,AL$1,1),list_alpha_r2,2,0)</f>
        <v>#N/A</v>
      </c>
      <c r="AM54" s="30" t="e">
        <f>VLOOKUP(MID('1 Input-Output'!C54,AM$1,1),list_alpha_q1,2,0)</f>
        <v>#N/A</v>
      </c>
      <c r="AN54" s="30" t="e">
        <f>VLOOKUP(MID('1 Input-Output'!C54,AN$1,1),list_alpha_q2,2,0)</f>
        <v>#N/A</v>
      </c>
      <c r="AO54" s="30" t="e">
        <f>VLOOKUP(MID('1 Input-Output'!C54,AO$1,1),list_alpha_r1,2,0)</f>
        <v>#N/A</v>
      </c>
      <c r="AP54" s="30" t="e">
        <f>VLOOKUP(MID('1 Input-Output'!C54,AP$1,1),list_alpha_r2,2,0)</f>
        <v>#N/A</v>
      </c>
      <c r="AQ54" s="30" t="e">
        <f>VLOOKUP(MID('1 Input-Output'!C54,AQ$1,1),list_alpha_q1,2,0)</f>
        <v>#N/A</v>
      </c>
      <c r="AR54" s="30" t="e">
        <f>VLOOKUP(MID('1 Input-Output'!C54,AR$1,1),list_alpha_q2,2,0)</f>
        <v>#N/A</v>
      </c>
      <c r="AS54" s="30" t="e">
        <f>VLOOKUP(MID('1 Input-Output'!C54,AS$1,1),list_alpha_r1,2,0)</f>
        <v>#N/A</v>
      </c>
      <c r="AT54" s="30" t="e">
        <f>VLOOKUP(MID('1 Input-Output'!C54,AT$1,1),list_alpha_r2,2,0)</f>
        <v>#N/A</v>
      </c>
      <c r="AU54" s="30" t="e">
        <f>VLOOKUP(MID('1 Input-Output'!C54,AU$1,1),list_alpha_q1,2,0)</f>
        <v>#N/A</v>
      </c>
      <c r="AV54" s="30" t="e">
        <f>VLOOKUP(MID('1 Input-Output'!C54,AV$1,1),list_alpha_q2,2,0)</f>
        <v>#N/A</v>
      </c>
      <c r="AW54" s="30" t="e">
        <f>VLOOKUP(MID('1 Input-Output'!C54,AW$1,1),list_alpha_r1,2,0)</f>
        <v>#N/A</v>
      </c>
      <c r="AX54" s="30" t="e">
        <f>VLOOKUP(MID('1 Input-Output'!C54,AX$1,1),list_alpha_r2,2,0)</f>
        <v>#N/A</v>
      </c>
      <c r="AY54" s="30" t="e">
        <f>VLOOKUP(MID('1 Input-Output'!C54,AY$1,1),list_alpha_q1,2,0)</f>
        <v>#N/A</v>
      </c>
      <c r="AZ54" s="30" t="e">
        <f>VLOOKUP(MID('1 Input-Output'!C54,AZ$1,1),list_alpha_q2,2,0)</f>
        <v>#N/A</v>
      </c>
      <c r="BA54" s="30" t="e">
        <f>VLOOKUP(MID('1 Input-Output'!C54,BA$1,1),list_alpha_r1,2,0)</f>
        <v>#N/A</v>
      </c>
      <c r="BB54" s="30" t="e">
        <f>VLOOKUP(MID('1 Input-Output'!C54,BB$1,1),list_alpha_r2,2,0)</f>
        <v>#N/A</v>
      </c>
      <c r="BC54" s="30" t="e">
        <f>VLOOKUP(MID('1 Input-Output'!C54,BC$1,1),list_alpha_q1,2,0)</f>
        <v>#N/A</v>
      </c>
      <c r="BD54" s="30" t="e">
        <f>VLOOKUP(MID('1 Input-Output'!C54,BD$1,1),list_alpha_q2,2,0)</f>
        <v>#N/A</v>
      </c>
      <c r="BE54" s="30" t="e">
        <f>VLOOKUP(MID('1 Input-Output'!C54,BE$1,1),list_alpha_r1,2,0)</f>
        <v>#N/A</v>
      </c>
      <c r="BF54" s="30" t="e">
        <f>VLOOKUP(MID('1 Input-Output'!C54,BF$1,1),list_alpha_r2,2,0)</f>
        <v>#N/A</v>
      </c>
      <c r="BG54" s="30" t="e">
        <f>MOD('2 Calculation'!C54*'3 Matrices'!$C$4+'2 Calculation'!D54*'3 Matrices'!$E$4+'2 Calculation'!G54*'3 Matrices'!$C$5+'2 Calculation'!H54*'3 Matrices'!$E$5+'2 Calculation'!K54*'3 Matrices'!$C$6+'2 Calculation'!L54*'3 Matrices'!$E$6+'2 Calculation'!O54*'3 Matrices'!$C$7+'2 Calculation'!P54*'3 Matrices'!$E$7+'2 Calculation'!S54*'3 Matrices'!$C$8+'2 Calculation'!T54*'3 Matrices'!$E$8+'2 Calculation'!W54*'3 Matrices'!$C$9+'2 Calculation'!X54*'3 Matrices'!$E$9+'2 Calculation'!AA54*'3 Matrices'!$C$10+'2 Calculation'!AB54*'3 Matrices'!$E$10+'2 Calculation'!AE54*'3 Matrices'!$C$11+'2 Calculation'!AF54*'3 Matrices'!$E$11+'2 Calculation'!AI54*'3 Matrices'!$C$12+'2 Calculation'!AJ54*'3 Matrices'!$E$12+'2 Calculation'!AM54*'3 Matrices'!$C$13+'2 Calculation'!AN54*'3 Matrices'!$E$13+'2 Calculation'!AQ54*'3 Matrices'!$C$14+'2 Calculation'!AR54*'3 Matrices'!$E$14+'2 Calculation'!AU54*'3 Matrices'!$C$15+'2 Calculation'!AV54*'3 Matrices'!$E$15+'2 Calculation'!AY54*'3 Matrices'!$C$16+'2 Calculation'!AZ54*'3 Matrices'!$E$16+'2 Calculation'!BC54*'3 Matrices'!$C$17+'2 Calculation'!BD54*'3 Matrices'!$E$17,2)</f>
        <v>#N/A</v>
      </c>
      <c r="BH54" s="30" t="e">
        <f>MOD('2 Calculation'!C54*'3 Matrices'!$D$4+'2 Calculation'!D54*'3 Matrices'!$F$4+'2 Calculation'!G54*'3 Matrices'!$D$5+'2 Calculation'!H54*'3 Matrices'!$F$5+'2 Calculation'!K54*'3 Matrices'!$D$6+'2 Calculation'!L54*'3 Matrices'!$F$6+'2 Calculation'!O54*'3 Matrices'!$D$7+'2 Calculation'!P54*'3 Matrices'!$F$7+'2 Calculation'!S54*'3 Matrices'!$D$8+'2 Calculation'!T54*'3 Matrices'!$F$8+'2 Calculation'!W54*'3 Matrices'!$D$9+'2 Calculation'!X54*'3 Matrices'!$F$9+'2 Calculation'!AA54*'3 Matrices'!$D$10+'2 Calculation'!AB54*'3 Matrices'!$F$10+'2 Calculation'!AE54*'3 Matrices'!$D$11+'2 Calculation'!AF54*'3 Matrices'!$F$11+'2 Calculation'!AI54*'3 Matrices'!$D$12+'2 Calculation'!AJ54*'3 Matrices'!$F$12+'2 Calculation'!AM54*'3 Matrices'!$D$13+'2 Calculation'!AN54*'3 Matrices'!$F$13+'2 Calculation'!AQ54*'3 Matrices'!$D$14+'2 Calculation'!AR54*'3 Matrices'!$F$14+'2 Calculation'!AU54*'3 Matrices'!$D$15+'2 Calculation'!AV54*'3 Matrices'!$F$15+'2 Calculation'!AY54*'3 Matrices'!$D$16+'2 Calculation'!AZ54*'3 Matrices'!$F$16+'2 Calculation'!BC54*'3 Matrices'!$D$17+'2 Calculation'!BD54*'3 Matrices'!$F$17,2)</f>
        <v>#N/A</v>
      </c>
      <c r="BI54" s="30" t="e">
        <f>MOD('2 Calculation'!E54*'3 Matrices'!$G$4+'2 Calculation'!F54*'3 Matrices'!$I$4+'2 Calculation'!I54*'3 Matrices'!$G$5+'2 Calculation'!J54*'3 Matrices'!$I$5+'2 Calculation'!M54*'3 Matrices'!$G$6+'2 Calculation'!N54*'3 Matrices'!$I$6+'2 Calculation'!Q54*'3 Matrices'!$G$7+'2 Calculation'!R54*'3 Matrices'!$I$7+'2 Calculation'!U54*'3 Matrices'!$G$8+'2 Calculation'!V54*'3 Matrices'!$I$8+'2 Calculation'!Y54*'3 Matrices'!$G$9+'2 Calculation'!Z54*'3 Matrices'!$I$9+'2 Calculation'!AC54*'3 Matrices'!$G$10+'2 Calculation'!AD54*'3 Matrices'!$I$10+'2 Calculation'!AG54*'3 Matrices'!$G$11+'2 Calculation'!AH54*'3 Matrices'!$I$11+'2 Calculation'!AK54*'3 Matrices'!$G$12+'2 Calculation'!AL54*'3 Matrices'!$I$12+'2 Calculation'!AO54*'3 Matrices'!$G$13+'2 Calculation'!AP54*'3 Matrices'!$I$13+'2 Calculation'!AS54*'3 Matrices'!$G$14+'2 Calculation'!AT54*'3 Matrices'!$I$14+'2 Calculation'!AW54*'3 Matrices'!$G$15+'2 Calculation'!AX54*'3 Matrices'!$I$15+'2 Calculation'!BA54*'3 Matrices'!$G$16+'2 Calculation'!BB54*'3 Matrices'!$I$16+'2 Calculation'!BE54*'3 Matrices'!$G$17+'2 Calculation'!BF54*'3 Matrices'!$I$17,3)</f>
        <v>#N/A</v>
      </c>
      <c r="BJ54" s="30" t="e">
        <f>MOD('2 Calculation'!E54*'3 Matrices'!$H$4+'2 Calculation'!F54*'3 Matrices'!$J$4+'2 Calculation'!I54*'3 Matrices'!$H$5+'2 Calculation'!J54*'3 Matrices'!$J$5+'2 Calculation'!M54*'3 Matrices'!$H$6+'2 Calculation'!N54*'3 Matrices'!$J$6+'2 Calculation'!Q54*'3 Matrices'!$H$7+'2 Calculation'!R54*'3 Matrices'!$J$7+'2 Calculation'!U54*'3 Matrices'!$H$8+'2 Calculation'!V54*'3 Matrices'!$J$8+'2 Calculation'!Y54*'3 Matrices'!$H$9+'2 Calculation'!Z54*'3 Matrices'!$J$9+'2 Calculation'!AC54*'3 Matrices'!$H$10+'2 Calculation'!AD54*'3 Matrices'!$J$10+'2 Calculation'!AG54*'3 Matrices'!$H$11+'2 Calculation'!AH54*'3 Matrices'!$J$11+'2 Calculation'!AK54*'3 Matrices'!$H$12+'2 Calculation'!AL54*'3 Matrices'!$J$12+'2 Calculation'!AO54*'3 Matrices'!$H$13+'2 Calculation'!AP54*'3 Matrices'!$J$13+'2 Calculation'!AS54*'3 Matrices'!$H$14+'2 Calculation'!AT54*'3 Matrices'!$J$14+'2 Calculation'!AW54*'3 Matrices'!$H$15+'2 Calculation'!AX54*'3 Matrices'!$J$15+'2 Calculation'!BA54*'3 Matrices'!$H$16+'2 Calculation'!BB54*'3 Matrices'!$J$16+'2 Calculation'!BE54*'3 Matrices'!$H$17+'2 Calculation'!BF54*'3 Matrices'!$J$17,3)</f>
        <v>#N/A</v>
      </c>
      <c r="BK54" s="31" t="e">
        <f>IF(BG54=0,0,IF(BG54=1,1,"Fehler"))</f>
        <v>#N/A</v>
      </c>
      <c r="BL54" s="31" t="e">
        <f>IF(BH54=0,0,IF(BH54=1,1,"Fehler"))</f>
        <v>#N/A</v>
      </c>
      <c r="BM54" s="31" t="e">
        <f>IF(BJ54=0,0,IF(BJ54=1,2,IF(BJ54=2,1,"Fehler")))</f>
        <v>#N/A</v>
      </c>
      <c r="BN54" s="31" t="e">
        <f>IF((BI54+BM54)=0,0,IF((BI54+BM54)=1,2,IF((BI54+BM54)=2,1,IF((BI54+BM54)=3,0,IF((BI54+BM54)=4,2,"Fehler")))))</f>
        <v>#N/A</v>
      </c>
      <c r="BO54" s="30" t="e">
        <f t="shared" si="4"/>
        <v>#N/A</v>
      </c>
      <c r="BP54" s="30" t="e">
        <f t="shared" si="5"/>
        <v>#N/A</v>
      </c>
    </row>
    <row r="55" spans="3:68" ht="13.5">
      <c r="C55" s="30" t="e">
        <f>VLOOKUP(MID('1 Input-Output'!C55,C$1,1),list_alpha_q1,2,0)</f>
        <v>#N/A</v>
      </c>
      <c r="D55" s="30" t="e">
        <f>VLOOKUP(MID('1 Input-Output'!C55,D$1,1),list_alpha_q2,2,0)</f>
        <v>#N/A</v>
      </c>
      <c r="E55" s="30" t="e">
        <f>VLOOKUP(MID('1 Input-Output'!C55,E$1,1),list_alpha_r1,2,0)</f>
        <v>#N/A</v>
      </c>
      <c r="F55" s="30" t="e">
        <f>VLOOKUP(MID('1 Input-Output'!C55,F$1,1),list_alpha_r2,2,0)</f>
        <v>#N/A</v>
      </c>
      <c r="G55" s="30" t="e">
        <f>VLOOKUP(MID('1 Input-Output'!C55,G$1,1),list_alpha_q1,2,0)</f>
        <v>#N/A</v>
      </c>
      <c r="H55" s="30" t="e">
        <f>VLOOKUP(MID('1 Input-Output'!C55,H$1,1),list_alpha_q2,2,0)</f>
        <v>#N/A</v>
      </c>
      <c r="I55" s="30" t="e">
        <f>VLOOKUP(MID('1 Input-Output'!C55,I$1,1),list_alpha_r1,2,0)</f>
        <v>#N/A</v>
      </c>
      <c r="J55" s="30" t="e">
        <f>VLOOKUP(MID('1 Input-Output'!C55,J$1,1),list_alpha_r2,2,0)</f>
        <v>#N/A</v>
      </c>
      <c r="K55" s="30" t="e">
        <f>VLOOKUP(MID('1 Input-Output'!C55,K$1,1),list_alpha_q1,2,0)</f>
        <v>#N/A</v>
      </c>
      <c r="L55" s="30" t="e">
        <f>VLOOKUP(MID('1 Input-Output'!C55,L$1,1),list_alpha_q2,2,0)</f>
        <v>#N/A</v>
      </c>
      <c r="M55" s="30" t="e">
        <f>VLOOKUP(MID('1 Input-Output'!C55,M$1,1),list_alpha_r1,2,0)</f>
        <v>#N/A</v>
      </c>
      <c r="N55" s="30" t="e">
        <f>VLOOKUP(MID('1 Input-Output'!C55,N$1,1),list_alpha_r2,2,0)</f>
        <v>#N/A</v>
      </c>
      <c r="O55" s="30" t="e">
        <f>VLOOKUP(MID('1 Input-Output'!C55,O$1,1),list_alpha_q1,2,0)</f>
        <v>#N/A</v>
      </c>
      <c r="P55" s="30" t="e">
        <f>VLOOKUP(MID('1 Input-Output'!C55,P$1,1),list_alpha_q2,2,0)</f>
        <v>#N/A</v>
      </c>
      <c r="Q55" s="30" t="e">
        <f>VLOOKUP(MID('1 Input-Output'!C55,Q$1,1),list_alpha_r1,2,0)</f>
        <v>#N/A</v>
      </c>
      <c r="R55" s="30" t="e">
        <f>VLOOKUP(MID('1 Input-Output'!C55,R$1,1),list_alpha_r2,2,0)</f>
        <v>#N/A</v>
      </c>
      <c r="S55" s="30" t="e">
        <f>VLOOKUP(MID('1 Input-Output'!C55,S$1,1),list_alpha_q1,2,0)</f>
        <v>#N/A</v>
      </c>
      <c r="T55" s="30" t="e">
        <f>VLOOKUP(MID('1 Input-Output'!C55,T$1,1),list_alpha_q2,2,0)</f>
        <v>#N/A</v>
      </c>
      <c r="U55" s="30" t="e">
        <f>VLOOKUP(MID('1 Input-Output'!C55,U$1,1),list_alpha_r1,2,0)</f>
        <v>#N/A</v>
      </c>
      <c r="V55" s="30" t="e">
        <f>VLOOKUP(MID('1 Input-Output'!C55,V$1,1),list_alpha_r2,2,0)</f>
        <v>#N/A</v>
      </c>
      <c r="W55" s="30" t="e">
        <f>VLOOKUP(MID('1 Input-Output'!C55,W$1,1),list_alpha_q1,2,0)</f>
        <v>#N/A</v>
      </c>
      <c r="X55" s="30" t="e">
        <f>VLOOKUP(MID('1 Input-Output'!C55,X$1,1),list_alpha_q2,2,0)</f>
        <v>#N/A</v>
      </c>
      <c r="Y55" s="30" t="e">
        <f>VLOOKUP(MID('1 Input-Output'!C55,Y$1,1),list_alpha_r1,2,0)</f>
        <v>#N/A</v>
      </c>
      <c r="Z55" s="30" t="e">
        <f>VLOOKUP(MID('1 Input-Output'!C55,Z$1,1),list_alpha_r2,2,0)</f>
        <v>#N/A</v>
      </c>
      <c r="AA55" s="30" t="e">
        <f>VLOOKUP(MID('1 Input-Output'!C55,AA$1,1),list_alpha_q1,2,0)</f>
        <v>#N/A</v>
      </c>
      <c r="AB55" s="30" t="e">
        <f>VLOOKUP(MID('1 Input-Output'!C55,AB$1,1),list_alpha_q2,2,0)</f>
        <v>#N/A</v>
      </c>
      <c r="AC55" s="30" t="e">
        <f>VLOOKUP(MID('1 Input-Output'!C55,AC$1,1),list_alpha_r1,2,0)</f>
        <v>#N/A</v>
      </c>
      <c r="AD55" s="30" t="e">
        <f>VLOOKUP(MID('1 Input-Output'!C55,AD$1,1),list_alpha_r2,2,0)</f>
        <v>#N/A</v>
      </c>
      <c r="AE55" s="30" t="e">
        <f>VLOOKUP(MID('1 Input-Output'!C55,AE$1,1),list_alpha_q1,2,0)</f>
        <v>#N/A</v>
      </c>
      <c r="AF55" s="30" t="e">
        <f>VLOOKUP(MID('1 Input-Output'!C55,AF$1,1),list_alpha_q2,2,0)</f>
        <v>#N/A</v>
      </c>
      <c r="AG55" s="30" t="e">
        <f>VLOOKUP(MID('1 Input-Output'!C55,AG$1,1),list_alpha_r1,2,0)</f>
        <v>#N/A</v>
      </c>
      <c r="AH55" s="30" t="e">
        <f>VLOOKUP(MID('1 Input-Output'!C55,AH$1,1),list_alpha_r2,2,0)</f>
        <v>#N/A</v>
      </c>
      <c r="AI55" s="30" t="e">
        <f>VLOOKUP(MID('1 Input-Output'!C55,AI$1,1),list_alpha_q1,2,0)</f>
        <v>#N/A</v>
      </c>
      <c r="AJ55" s="30" t="e">
        <f>VLOOKUP(MID('1 Input-Output'!C55,AJ$1,1),list_alpha_q2,2,0)</f>
        <v>#N/A</v>
      </c>
      <c r="AK55" s="30" t="e">
        <f>VLOOKUP(MID('1 Input-Output'!C55,AK$1,1),list_alpha_r1,2,0)</f>
        <v>#N/A</v>
      </c>
      <c r="AL55" s="30" t="e">
        <f>VLOOKUP(MID('1 Input-Output'!C55,AL$1,1),list_alpha_r2,2,0)</f>
        <v>#N/A</v>
      </c>
      <c r="AM55" s="30" t="e">
        <f>VLOOKUP(MID('1 Input-Output'!C55,AM$1,1),list_alpha_q1,2,0)</f>
        <v>#N/A</v>
      </c>
      <c r="AN55" s="30" t="e">
        <f>VLOOKUP(MID('1 Input-Output'!C55,AN$1,1),list_alpha_q2,2,0)</f>
        <v>#N/A</v>
      </c>
      <c r="AO55" s="30" t="e">
        <f>VLOOKUP(MID('1 Input-Output'!C55,AO$1,1),list_alpha_r1,2,0)</f>
        <v>#N/A</v>
      </c>
      <c r="AP55" s="30" t="e">
        <f>VLOOKUP(MID('1 Input-Output'!C55,AP$1,1),list_alpha_r2,2,0)</f>
        <v>#N/A</v>
      </c>
      <c r="AQ55" s="30" t="e">
        <f>VLOOKUP(MID('1 Input-Output'!C55,AQ$1,1),list_alpha_q1,2,0)</f>
        <v>#N/A</v>
      </c>
      <c r="AR55" s="30" t="e">
        <f>VLOOKUP(MID('1 Input-Output'!C55,AR$1,1),list_alpha_q2,2,0)</f>
        <v>#N/A</v>
      </c>
      <c r="AS55" s="30" t="e">
        <f>VLOOKUP(MID('1 Input-Output'!C55,AS$1,1),list_alpha_r1,2,0)</f>
        <v>#N/A</v>
      </c>
      <c r="AT55" s="30" t="e">
        <f>VLOOKUP(MID('1 Input-Output'!C55,AT$1,1),list_alpha_r2,2,0)</f>
        <v>#N/A</v>
      </c>
      <c r="AU55" s="30" t="e">
        <f>VLOOKUP(MID('1 Input-Output'!C55,AU$1,1),list_alpha_q1,2,0)</f>
        <v>#N/A</v>
      </c>
      <c r="AV55" s="30" t="e">
        <f>VLOOKUP(MID('1 Input-Output'!C55,AV$1,1),list_alpha_q2,2,0)</f>
        <v>#N/A</v>
      </c>
      <c r="AW55" s="30" t="e">
        <f>VLOOKUP(MID('1 Input-Output'!C55,AW$1,1),list_alpha_r1,2,0)</f>
        <v>#N/A</v>
      </c>
      <c r="AX55" s="30" t="e">
        <f>VLOOKUP(MID('1 Input-Output'!C55,AX$1,1),list_alpha_r2,2,0)</f>
        <v>#N/A</v>
      </c>
      <c r="AY55" s="30" t="e">
        <f>VLOOKUP(MID('1 Input-Output'!C55,AY$1,1),list_alpha_q1,2,0)</f>
        <v>#N/A</v>
      </c>
      <c r="AZ55" s="30" t="e">
        <f>VLOOKUP(MID('1 Input-Output'!C55,AZ$1,1),list_alpha_q2,2,0)</f>
        <v>#N/A</v>
      </c>
      <c r="BA55" s="30" t="e">
        <f>VLOOKUP(MID('1 Input-Output'!C55,BA$1,1),list_alpha_r1,2,0)</f>
        <v>#N/A</v>
      </c>
      <c r="BB55" s="30" t="e">
        <f>VLOOKUP(MID('1 Input-Output'!C55,BB$1,1),list_alpha_r2,2,0)</f>
        <v>#N/A</v>
      </c>
      <c r="BC55" s="30" t="e">
        <f>VLOOKUP(MID('1 Input-Output'!C55,BC$1,1),list_alpha_q1,2,0)</f>
        <v>#N/A</v>
      </c>
      <c r="BD55" s="30" t="e">
        <f>VLOOKUP(MID('1 Input-Output'!C55,BD$1,1),list_alpha_q2,2,0)</f>
        <v>#N/A</v>
      </c>
      <c r="BE55" s="30" t="e">
        <f>VLOOKUP(MID('1 Input-Output'!C55,BE$1,1),list_alpha_r1,2,0)</f>
        <v>#N/A</v>
      </c>
      <c r="BF55" s="30" t="e">
        <f>VLOOKUP(MID('1 Input-Output'!C55,BF$1,1),list_alpha_r2,2,0)</f>
        <v>#N/A</v>
      </c>
      <c r="BG55" s="30" t="e">
        <f>MOD('2 Calculation'!C55*'3 Matrices'!$C$4+'2 Calculation'!D55*'3 Matrices'!$E$4+'2 Calculation'!G55*'3 Matrices'!$C$5+'2 Calculation'!H55*'3 Matrices'!$E$5+'2 Calculation'!K55*'3 Matrices'!$C$6+'2 Calculation'!L55*'3 Matrices'!$E$6+'2 Calculation'!O55*'3 Matrices'!$C$7+'2 Calculation'!P55*'3 Matrices'!$E$7+'2 Calculation'!S55*'3 Matrices'!$C$8+'2 Calculation'!T55*'3 Matrices'!$E$8+'2 Calculation'!W55*'3 Matrices'!$C$9+'2 Calculation'!X55*'3 Matrices'!$E$9+'2 Calculation'!AA55*'3 Matrices'!$C$10+'2 Calculation'!AB55*'3 Matrices'!$E$10+'2 Calculation'!AE55*'3 Matrices'!$C$11+'2 Calculation'!AF55*'3 Matrices'!$E$11+'2 Calculation'!AI55*'3 Matrices'!$C$12+'2 Calculation'!AJ55*'3 Matrices'!$E$12+'2 Calculation'!AM55*'3 Matrices'!$C$13+'2 Calculation'!AN55*'3 Matrices'!$E$13+'2 Calculation'!AQ55*'3 Matrices'!$C$14+'2 Calculation'!AR55*'3 Matrices'!$E$14+'2 Calculation'!AU55*'3 Matrices'!$C$15+'2 Calculation'!AV55*'3 Matrices'!$E$15+'2 Calculation'!AY55*'3 Matrices'!$C$16+'2 Calculation'!AZ55*'3 Matrices'!$E$16+'2 Calculation'!BC55*'3 Matrices'!$C$17+'2 Calculation'!BD55*'3 Matrices'!$E$17,2)</f>
        <v>#N/A</v>
      </c>
      <c r="BH55" s="30" t="e">
        <f>MOD('2 Calculation'!C55*'3 Matrices'!$D$4+'2 Calculation'!D55*'3 Matrices'!$F$4+'2 Calculation'!G55*'3 Matrices'!$D$5+'2 Calculation'!H55*'3 Matrices'!$F$5+'2 Calculation'!K55*'3 Matrices'!$D$6+'2 Calculation'!L55*'3 Matrices'!$F$6+'2 Calculation'!O55*'3 Matrices'!$D$7+'2 Calculation'!P55*'3 Matrices'!$F$7+'2 Calculation'!S55*'3 Matrices'!$D$8+'2 Calculation'!T55*'3 Matrices'!$F$8+'2 Calculation'!W55*'3 Matrices'!$D$9+'2 Calculation'!X55*'3 Matrices'!$F$9+'2 Calculation'!AA55*'3 Matrices'!$D$10+'2 Calculation'!AB55*'3 Matrices'!$F$10+'2 Calculation'!AE55*'3 Matrices'!$D$11+'2 Calculation'!AF55*'3 Matrices'!$F$11+'2 Calculation'!AI55*'3 Matrices'!$D$12+'2 Calculation'!AJ55*'3 Matrices'!$F$12+'2 Calculation'!AM55*'3 Matrices'!$D$13+'2 Calculation'!AN55*'3 Matrices'!$F$13+'2 Calculation'!AQ55*'3 Matrices'!$D$14+'2 Calculation'!AR55*'3 Matrices'!$F$14+'2 Calculation'!AU55*'3 Matrices'!$D$15+'2 Calculation'!AV55*'3 Matrices'!$F$15+'2 Calculation'!AY55*'3 Matrices'!$D$16+'2 Calculation'!AZ55*'3 Matrices'!$F$16+'2 Calculation'!BC55*'3 Matrices'!$D$17+'2 Calculation'!BD55*'3 Matrices'!$F$17,2)</f>
        <v>#N/A</v>
      </c>
      <c r="BI55" s="30" t="e">
        <f>MOD('2 Calculation'!E55*'3 Matrices'!$G$4+'2 Calculation'!F55*'3 Matrices'!$I$4+'2 Calculation'!I55*'3 Matrices'!$G$5+'2 Calculation'!J55*'3 Matrices'!$I$5+'2 Calculation'!M55*'3 Matrices'!$G$6+'2 Calculation'!N55*'3 Matrices'!$I$6+'2 Calculation'!Q55*'3 Matrices'!$G$7+'2 Calculation'!R55*'3 Matrices'!$I$7+'2 Calculation'!U55*'3 Matrices'!$G$8+'2 Calculation'!V55*'3 Matrices'!$I$8+'2 Calculation'!Y55*'3 Matrices'!$G$9+'2 Calculation'!Z55*'3 Matrices'!$I$9+'2 Calculation'!AC55*'3 Matrices'!$G$10+'2 Calculation'!AD55*'3 Matrices'!$I$10+'2 Calculation'!AG55*'3 Matrices'!$G$11+'2 Calculation'!AH55*'3 Matrices'!$I$11+'2 Calculation'!AK55*'3 Matrices'!$G$12+'2 Calculation'!AL55*'3 Matrices'!$I$12+'2 Calculation'!AO55*'3 Matrices'!$G$13+'2 Calculation'!AP55*'3 Matrices'!$I$13+'2 Calculation'!AS55*'3 Matrices'!$G$14+'2 Calculation'!AT55*'3 Matrices'!$I$14+'2 Calculation'!AW55*'3 Matrices'!$G$15+'2 Calculation'!AX55*'3 Matrices'!$I$15+'2 Calculation'!BA55*'3 Matrices'!$G$16+'2 Calculation'!BB55*'3 Matrices'!$I$16+'2 Calculation'!BE55*'3 Matrices'!$G$17+'2 Calculation'!BF55*'3 Matrices'!$I$17,3)</f>
        <v>#N/A</v>
      </c>
      <c r="BJ55" s="30" t="e">
        <f>MOD('2 Calculation'!E55*'3 Matrices'!$H$4+'2 Calculation'!F55*'3 Matrices'!$J$4+'2 Calculation'!I55*'3 Matrices'!$H$5+'2 Calculation'!J55*'3 Matrices'!$J$5+'2 Calculation'!M55*'3 Matrices'!$H$6+'2 Calculation'!N55*'3 Matrices'!$J$6+'2 Calculation'!Q55*'3 Matrices'!$H$7+'2 Calculation'!R55*'3 Matrices'!$J$7+'2 Calculation'!U55*'3 Matrices'!$H$8+'2 Calculation'!V55*'3 Matrices'!$J$8+'2 Calculation'!Y55*'3 Matrices'!$H$9+'2 Calculation'!Z55*'3 Matrices'!$J$9+'2 Calculation'!AC55*'3 Matrices'!$H$10+'2 Calculation'!AD55*'3 Matrices'!$J$10+'2 Calculation'!AG55*'3 Matrices'!$H$11+'2 Calculation'!AH55*'3 Matrices'!$J$11+'2 Calculation'!AK55*'3 Matrices'!$H$12+'2 Calculation'!AL55*'3 Matrices'!$J$12+'2 Calculation'!AO55*'3 Matrices'!$H$13+'2 Calculation'!AP55*'3 Matrices'!$J$13+'2 Calculation'!AS55*'3 Matrices'!$H$14+'2 Calculation'!AT55*'3 Matrices'!$J$14+'2 Calculation'!AW55*'3 Matrices'!$H$15+'2 Calculation'!AX55*'3 Matrices'!$J$15+'2 Calculation'!BA55*'3 Matrices'!$H$16+'2 Calculation'!BB55*'3 Matrices'!$J$16+'2 Calculation'!BE55*'3 Matrices'!$H$17+'2 Calculation'!BF55*'3 Matrices'!$J$17,3)</f>
        <v>#N/A</v>
      </c>
      <c r="BK55" s="31" t="e">
        <f>IF(BG55=0,0,IF(BG55=1,1,"Fehler"))</f>
        <v>#N/A</v>
      </c>
      <c r="BL55" s="31" t="e">
        <f>IF(BH55=0,0,IF(BH55=1,1,"Fehler"))</f>
        <v>#N/A</v>
      </c>
      <c r="BM55" s="31" t="e">
        <f>IF(BJ55=0,0,IF(BJ55=1,2,IF(BJ55=2,1,"Fehler")))</f>
        <v>#N/A</v>
      </c>
      <c r="BN55" s="31" t="e">
        <f>IF((BI55+BM55)=0,0,IF((BI55+BM55)=1,2,IF((BI55+BM55)=2,1,IF((BI55+BM55)=3,0,IF((BI55+BM55)=4,2,"Fehler")))))</f>
        <v>#N/A</v>
      </c>
      <c r="BO55" s="30" t="e">
        <f t="shared" si="4"/>
        <v>#N/A</v>
      </c>
      <c r="BP55" s="30" t="e">
        <f t="shared" si="5"/>
        <v>#N/A</v>
      </c>
    </row>
    <row r="56" spans="3:68" ht="13.5">
      <c r="C56" s="30" t="e">
        <f>VLOOKUP(MID('1 Input-Output'!C56,C$1,1),list_alpha_q1,2,0)</f>
        <v>#N/A</v>
      </c>
      <c r="D56" s="30" t="e">
        <f>VLOOKUP(MID('1 Input-Output'!C56,D$1,1),list_alpha_q2,2,0)</f>
        <v>#N/A</v>
      </c>
      <c r="E56" s="30" t="e">
        <f>VLOOKUP(MID('1 Input-Output'!C56,E$1,1),list_alpha_r1,2,0)</f>
        <v>#N/A</v>
      </c>
      <c r="F56" s="30" t="e">
        <f>VLOOKUP(MID('1 Input-Output'!C56,F$1,1),list_alpha_r2,2,0)</f>
        <v>#N/A</v>
      </c>
      <c r="G56" s="30" t="e">
        <f>VLOOKUP(MID('1 Input-Output'!C56,G$1,1),list_alpha_q1,2,0)</f>
        <v>#N/A</v>
      </c>
      <c r="H56" s="30" t="e">
        <f>VLOOKUP(MID('1 Input-Output'!C56,H$1,1),list_alpha_q2,2,0)</f>
        <v>#N/A</v>
      </c>
      <c r="I56" s="30" t="e">
        <f>VLOOKUP(MID('1 Input-Output'!C56,I$1,1),list_alpha_r1,2,0)</f>
        <v>#N/A</v>
      </c>
      <c r="J56" s="30" t="e">
        <f>VLOOKUP(MID('1 Input-Output'!C56,J$1,1),list_alpha_r2,2,0)</f>
        <v>#N/A</v>
      </c>
      <c r="K56" s="30" t="e">
        <f>VLOOKUP(MID('1 Input-Output'!C56,K$1,1),list_alpha_q1,2,0)</f>
        <v>#N/A</v>
      </c>
      <c r="L56" s="30" t="e">
        <f>VLOOKUP(MID('1 Input-Output'!C56,L$1,1),list_alpha_q2,2,0)</f>
        <v>#N/A</v>
      </c>
      <c r="M56" s="30" t="e">
        <f>VLOOKUP(MID('1 Input-Output'!C56,M$1,1),list_alpha_r1,2,0)</f>
        <v>#N/A</v>
      </c>
      <c r="N56" s="30" t="e">
        <f>VLOOKUP(MID('1 Input-Output'!C56,N$1,1),list_alpha_r2,2,0)</f>
        <v>#N/A</v>
      </c>
      <c r="O56" s="30" t="e">
        <f>VLOOKUP(MID('1 Input-Output'!C56,O$1,1),list_alpha_q1,2,0)</f>
        <v>#N/A</v>
      </c>
      <c r="P56" s="30" t="e">
        <f>VLOOKUP(MID('1 Input-Output'!C56,P$1,1),list_alpha_q2,2,0)</f>
        <v>#N/A</v>
      </c>
      <c r="Q56" s="30" t="e">
        <f>VLOOKUP(MID('1 Input-Output'!C56,Q$1,1),list_alpha_r1,2,0)</f>
        <v>#N/A</v>
      </c>
      <c r="R56" s="30" t="e">
        <f>VLOOKUP(MID('1 Input-Output'!C56,R$1,1),list_alpha_r2,2,0)</f>
        <v>#N/A</v>
      </c>
      <c r="S56" s="30" t="e">
        <f>VLOOKUP(MID('1 Input-Output'!C56,S$1,1),list_alpha_q1,2,0)</f>
        <v>#N/A</v>
      </c>
      <c r="T56" s="30" t="e">
        <f>VLOOKUP(MID('1 Input-Output'!C56,T$1,1),list_alpha_q2,2,0)</f>
        <v>#N/A</v>
      </c>
      <c r="U56" s="30" t="e">
        <f>VLOOKUP(MID('1 Input-Output'!C56,U$1,1),list_alpha_r1,2,0)</f>
        <v>#N/A</v>
      </c>
      <c r="V56" s="30" t="e">
        <f>VLOOKUP(MID('1 Input-Output'!C56,V$1,1),list_alpha_r2,2,0)</f>
        <v>#N/A</v>
      </c>
      <c r="W56" s="30" t="e">
        <f>VLOOKUP(MID('1 Input-Output'!C56,W$1,1),list_alpha_q1,2,0)</f>
        <v>#N/A</v>
      </c>
      <c r="X56" s="30" t="e">
        <f>VLOOKUP(MID('1 Input-Output'!C56,X$1,1),list_alpha_q2,2,0)</f>
        <v>#N/A</v>
      </c>
      <c r="Y56" s="30" t="e">
        <f>VLOOKUP(MID('1 Input-Output'!C56,Y$1,1),list_alpha_r1,2,0)</f>
        <v>#N/A</v>
      </c>
      <c r="Z56" s="30" t="e">
        <f>VLOOKUP(MID('1 Input-Output'!C56,Z$1,1),list_alpha_r2,2,0)</f>
        <v>#N/A</v>
      </c>
      <c r="AA56" s="30" t="e">
        <f>VLOOKUP(MID('1 Input-Output'!C56,AA$1,1),list_alpha_q1,2,0)</f>
        <v>#N/A</v>
      </c>
      <c r="AB56" s="30" t="e">
        <f>VLOOKUP(MID('1 Input-Output'!C56,AB$1,1),list_alpha_q2,2,0)</f>
        <v>#N/A</v>
      </c>
      <c r="AC56" s="30" t="e">
        <f>VLOOKUP(MID('1 Input-Output'!C56,AC$1,1),list_alpha_r1,2,0)</f>
        <v>#N/A</v>
      </c>
      <c r="AD56" s="30" t="e">
        <f>VLOOKUP(MID('1 Input-Output'!C56,AD$1,1),list_alpha_r2,2,0)</f>
        <v>#N/A</v>
      </c>
      <c r="AE56" s="30" t="e">
        <f>VLOOKUP(MID('1 Input-Output'!C56,AE$1,1),list_alpha_q1,2,0)</f>
        <v>#N/A</v>
      </c>
      <c r="AF56" s="30" t="e">
        <f>VLOOKUP(MID('1 Input-Output'!C56,AF$1,1),list_alpha_q2,2,0)</f>
        <v>#N/A</v>
      </c>
      <c r="AG56" s="30" t="e">
        <f>VLOOKUP(MID('1 Input-Output'!C56,AG$1,1),list_alpha_r1,2,0)</f>
        <v>#N/A</v>
      </c>
      <c r="AH56" s="30" t="e">
        <f>VLOOKUP(MID('1 Input-Output'!C56,AH$1,1),list_alpha_r2,2,0)</f>
        <v>#N/A</v>
      </c>
      <c r="AI56" s="30" t="e">
        <f>VLOOKUP(MID('1 Input-Output'!C56,AI$1,1),list_alpha_q1,2,0)</f>
        <v>#N/A</v>
      </c>
      <c r="AJ56" s="30" t="e">
        <f>VLOOKUP(MID('1 Input-Output'!C56,AJ$1,1),list_alpha_q2,2,0)</f>
        <v>#N/A</v>
      </c>
      <c r="AK56" s="30" t="e">
        <f>VLOOKUP(MID('1 Input-Output'!C56,AK$1,1),list_alpha_r1,2,0)</f>
        <v>#N/A</v>
      </c>
      <c r="AL56" s="30" t="e">
        <f>VLOOKUP(MID('1 Input-Output'!C56,AL$1,1),list_alpha_r2,2,0)</f>
        <v>#N/A</v>
      </c>
      <c r="AM56" s="30" t="e">
        <f>VLOOKUP(MID('1 Input-Output'!C56,AM$1,1),list_alpha_q1,2,0)</f>
        <v>#N/A</v>
      </c>
      <c r="AN56" s="30" t="e">
        <f>VLOOKUP(MID('1 Input-Output'!C56,AN$1,1),list_alpha_q2,2,0)</f>
        <v>#N/A</v>
      </c>
      <c r="AO56" s="30" t="e">
        <f>VLOOKUP(MID('1 Input-Output'!C56,AO$1,1),list_alpha_r1,2,0)</f>
        <v>#N/A</v>
      </c>
      <c r="AP56" s="30" t="e">
        <f>VLOOKUP(MID('1 Input-Output'!C56,AP$1,1),list_alpha_r2,2,0)</f>
        <v>#N/A</v>
      </c>
      <c r="AQ56" s="30" t="e">
        <f>VLOOKUP(MID('1 Input-Output'!C56,AQ$1,1),list_alpha_q1,2,0)</f>
        <v>#N/A</v>
      </c>
      <c r="AR56" s="30" t="e">
        <f>VLOOKUP(MID('1 Input-Output'!C56,AR$1,1),list_alpha_q2,2,0)</f>
        <v>#N/A</v>
      </c>
      <c r="AS56" s="30" t="e">
        <f>VLOOKUP(MID('1 Input-Output'!C56,AS$1,1),list_alpha_r1,2,0)</f>
        <v>#N/A</v>
      </c>
      <c r="AT56" s="30" t="e">
        <f>VLOOKUP(MID('1 Input-Output'!C56,AT$1,1),list_alpha_r2,2,0)</f>
        <v>#N/A</v>
      </c>
      <c r="AU56" s="30" t="e">
        <f>VLOOKUP(MID('1 Input-Output'!C56,AU$1,1),list_alpha_q1,2,0)</f>
        <v>#N/A</v>
      </c>
      <c r="AV56" s="30" t="e">
        <f>VLOOKUP(MID('1 Input-Output'!C56,AV$1,1),list_alpha_q2,2,0)</f>
        <v>#N/A</v>
      </c>
      <c r="AW56" s="30" t="e">
        <f>VLOOKUP(MID('1 Input-Output'!C56,AW$1,1),list_alpha_r1,2,0)</f>
        <v>#N/A</v>
      </c>
      <c r="AX56" s="30" t="e">
        <f>VLOOKUP(MID('1 Input-Output'!C56,AX$1,1),list_alpha_r2,2,0)</f>
        <v>#N/A</v>
      </c>
      <c r="AY56" s="30" t="e">
        <f>VLOOKUP(MID('1 Input-Output'!C56,AY$1,1),list_alpha_q1,2,0)</f>
        <v>#N/A</v>
      </c>
      <c r="AZ56" s="30" t="e">
        <f>VLOOKUP(MID('1 Input-Output'!C56,AZ$1,1),list_alpha_q2,2,0)</f>
        <v>#N/A</v>
      </c>
      <c r="BA56" s="30" t="e">
        <f>VLOOKUP(MID('1 Input-Output'!C56,BA$1,1),list_alpha_r1,2,0)</f>
        <v>#N/A</v>
      </c>
      <c r="BB56" s="30" t="e">
        <f>VLOOKUP(MID('1 Input-Output'!C56,BB$1,1),list_alpha_r2,2,0)</f>
        <v>#N/A</v>
      </c>
      <c r="BC56" s="30" t="e">
        <f>VLOOKUP(MID('1 Input-Output'!C56,BC$1,1),list_alpha_q1,2,0)</f>
        <v>#N/A</v>
      </c>
      <c r="BD56" s="30" t="e">
        <f>VLOOKUP(MID('1 Input-Output'!C56,BD$1,1),list_alpha_q2,2,0)</f>
        <v>#N/A</v>
      </c>
      <c r="BE56" s="30" t="e">
        <f>VLOOKUP(MID('1 Input-Output'!C56,BE$1,1),list_alpha_r1,2,0)</f>
        <v>#N/A</v>
      </c>
      <c r="BF56" s="30" t="e">
        <f>VLOOKUP(MID('1 Input-Output'!C56,BF$1,1),list_alpha_r2,2,0)</f>
        <v>#N/A</v>
      </c>
      <c r="BG56" s="30" t="e">
        <f>MOD('2 Calculation'!C56*'3 Matrices'!$C$4+'2 Calculation'!D56*'3 Matrices'!$E$4+'2 Calculation'!G56*'3 Matrices'!$C$5+'2 Calculation'!H56*'3 Matrices'!$E$5+'2 Calculation'!K56*'3 Matrices'!$C$6+'2 Calculation'!L56*'3 Matrices'!$E$6+'2 Calculation'!O56*'3 Matrices'!$C$7+'2 Calculation'!P56*'3 Matrices'!$E$7+'2 Calculation'!S56*'3 Matrices'!$C$8+'2 Calculation'!T56*'3 Matrices'!$E$8+'2 Calculation'!W56*'3 Matrices'!$C$9+'2 Calculation'!X56*'3 Matrices'!$E$9+'2 Calculation'!AA56*'3 Matrices'!$C$10+'2 Calculation'!AB56*'3 Matrices'!$E$10+'2 Calculation'!AE56*'3 Matrices'!$C$11+'2 Calculation'!AF56*'3 Matrices'!$E$11+'2 Calculation'!AI56*'3 Matrices'!$C$12+'2 Calculation'!AJ56*'3 Matrices'!$E$12+'2 Calculation'!AM56*'3 Matrices'!$C$13+'2 Calculation'!AN56*'3 Matrices'!$E$13+'2 Calculation'!AQ56*'3 Matrices'!$C$14+'2 Calculation'!AR56*'3 Matrices'!$E$14+'2 Calculation'!AU56*'3 Matrices'!$C$15+'2 Calculation'!AV56*'3 Matrices'!$E$15+'2 Calculation'!AY56*'3 Matrices'!$C$16+'2 Calculation'!AZ56*'3 Matrices'!$E$16+'2 Calculation'!BC56*'3 Matrices'!$C$17+'2 Calculation'!BD56*'3 Matrices'!$E$17,2)</f>
        <v>#N/A</v>
      </c>
      <c r="BH56" s="30" t="e">
        <f>MOD('2 Calculation'!C56*'3 Matrices'!$D$4+'2 Calculation'!D56*'3 Matrices'!$F$4+'2 Calculation'!G56*'3 Matrices'!$D$5+'2 Calculation'!H56*'3 Matrices'!$F$5+'2 Calculation'!K56*'3 Matrices'!$D$6+'2 Calculation'!L56*'3 Matrices'!$F$6+'2 Calculation'!O56*'3 Matrices'!$D$7+'2 Calculation'!P56*'3 Matrices'!$F$7+'2 Calculation'!S56*'3 Matrices'!$D$8+'2 Calculation'!T56*'3 Matrices'!$F$8+'2 Calculation'!W56*'3 Matrices'!$D$9+'2 Calculation'!X56*'3 Matrices'!$F$9+'2 Calculation'!AA56*'3 Matrices'!$D$10+'2 Calculation'!AB56*'3 Matrices'!$F$10+'2 Calculation'!AE56*'3 Matrices'!$D$11+'2 Calculation'!AF56*'3 Matrices'!$F$11+'2 Calculation'!AI56*'3 Matrices'!$D$12+'2 Calculation'!AJ56*'3 Matrices'!$F$12+'2 Calculation'!AM56*'3 Matrices'!$D$13+'2 Calculation'!AN56*'3 Matrices'!$F$13+'2 Calculation'!AQ56*'3 Matrices'!$D$14+'2 Calculation'!AR56*'3 Matrices'!$F$14+'2 Calculation'!AU56*'3 Matrices'!$D$15+'2 Calculation'!AV56*'3 Matrices'!$F$15+'2 Calculation'!AY56*'3 Matrices'!$D$16+'2 Calculation'!AZ56*'3 Matrices'!$F$16+'2 Calculation'!BC56*'3 Matrices'!$D$17+'2 Calculation'!BD56*'3 Matrices'!$F$17,2)</f>
        <v>#N/A</v>
      </c>
      <c r="BI56" s="30" t="e">
        <f>MOD('2 Calculation'!E56*'3 Matrices'!$G$4+'2 Calculation'!F56*'3 Matrices'!$I$4+'2 Calculation'!I56*'3 Matrices'!$G$5+'2 Calculation'!J56*'3 Matrices'!$I$5+'2 Calculation'!M56*'3 Matrices'!$G$6+'2 Calculation'!N56*'3 Matrices'!$I$6+'2 Calculation'!Q56*'3 Matrices'!$G$7+'2 Calculation'!R56*'3 Matrices'!$I$7+'2 Calculation'!U56*'3 Matrices'!$G$8+'2 Calculation'!V56*'3 Matrices'!$I$8+'2 Calculation'!Y56*'3 Matrices'!$G$9+'2 Calculation'!Z56*'3 Matrices'!$I$9+'2 Calculation'!AC56*'3 Matrices'!$G$10+'2 Calculation'!AD56*'3 Matrices'!$I$10+'2 Calculation'!AG56*'3 Matrices'!$G$11+'2 Calculation'!AH56*'3 Matrices'!$I$11+'2 Calculation'!AK56*'3 Matrices'!$G$12+'2 Calculation'!AL56*'3 Matrices'!$I$12+'2 Calculation'!AO56*'3 Matrices'!$G$13+'2 Calculation'!AP56*'3 Matrices'!$I$13+'2 Calculation'!AS56*'3 Matrices'!$G$14+'2 Calculation'!AT56*'3 Matrices'!$I$14+'2 Calculation'!AW56*'3 Matrices'!$G$15+'2 Calculation'!AX56*'3 Matrices'!$I$15+'2 Calculation'!BA56*'3 Matrices'!$G$16+'2 Calculation'!BB56*'3 Matrices'!$I$16+'2 Calculation'!BE56*'3 Matrices'!$G$17+'2 Calculation'!BF56*'3 Matrices'!$I$17,3)</f>
        <v>#N/A</v>
      </c>
      <c r="BJ56" s="30" t="e">
        <f>MOD('2 Calculation'!E56*'3 Matrices'!$H$4+'2 Calculation'!F56*'3 Matrices'!$J$4+'2 Calculation'!I56*'3 Matrices'!$H$5+'2 Calculation'!J56*'3 Matrices'!$J$5+'2 Calculation'!M56*'3 Matrices'!$H$6+'2 Calculation'!N56*'3 Matrices'!$J$6+'2 Calculation'!Q56*'3 Matrices'!$H$7+'2 Calculation'!R56*'3 Matrices'!$J$7+'2 Calculation'!U56*'3 Matrices'!$H$8+'2 Calculation'!V56*'3 Matrices'!$J$8+'2 Calculation'!Y56*'3 Matrices'!$H$9+'2 Calculation'!Z56*'3 Matrices'!$J$9+'2 Calculation'!AC56*'3 Matrices'!$H$10+'2 Calculation'!AD56*'3 Matrices'!$J$10+'2 Calculation'!AG56*'3 Matrices'!$H$11+'2 Calculation'!AH56*'3 Matrices'!$J$11+'2 Calculation'!AK56*'3 Matrices'!$H$12+'2 Calculation'!AL56*'3 Matrices'!$J$12+'2 Calculation'!AO56*'3 Matrices'!$H$13+'2 Calculation'!AP56*'3 Matrices'!$J$13+'2 Calculation'!AS56*'3 Matrices'!$H$14+'2 Calculation'!AT56*'3 Matrices'!$J$14+'2 Calculation'!AW56*'3 Matrices'!$H$15+'2 Calculation'!AX56*'3 Matrices'!$J$15+'2 Calculation'!BA56*'3 Matrices'!$H$16+'2 Calculation'!BB56*'3 Matrices'!$J$16+'2 Calculation'!BE56*'3 Matrices'!$H$17+'2 Calculation'!BF56*'3 Matrices'!$J$17,3)</f>
        <v>#N/A</v>
      </c>
      <c r="BK56" s="31" t="e">
        <f>IF(BG56=0,0,IF(BG56=1,1,"Fehler"))</f>
        <v>#N/A</v>
      </c>
      <c r="BL56" s="31" t="e">
        <f>IF(BH56=0,0,IF(BH56=1,1,"Fehler"))</f>
        <v>#N/A</v>
      </c>
      <c r="BM56" s="31" t="e">
        <f>IF(BJ56=0,0,IF(BJ56=1,2,IF(BJ56=2,1,"Fehler")))</f>
        <v>#N/A</v>
      </c>
      <c r="BN56" s="31" t="e">
        <f>IF((BI56+BM56)=0,0,IF((BI56+BM56)=1,2,IF((BI56+BM56)=2,1,IF((BI56+BM56)=3,0,IF((BI56+BM56)=4,2,"Fehler")))))</f>
        <v>#N/A</v>
      </c>
      <c r="BO56" s="30" t="e">
        <f t="shared" si="4"/>
        <v>#N/A</v>
      </c>
      <c r="BP56" s="30" t="e">
        <f t="shared" si="5"/>
        <v>#N/A</v>
      </c>
    </row>
    <row r="57" spans="3:68" ht="13.5">
      <c r="C57" s="30" t="e">
        <f>VLOOKUP(MID('1 Input-Output'!C57,C$1,1),list_alpha_q1,2,0)</f>
        <v>#N/A</v>
      </c>
      <c r="D57" s="30" t="e">
        <f>VLOOKUP(MID('1 Input-Output'!C57,D$1,1),list_alpha_q2,2,0)</f>
        <v>#N/A</v>
      </c>
      <c r="E57" s="30" t="e">
        <f>VLOOKUP(MID('1 Input-Output'!C57,E$1,1),list_alpha_r1,2,0)</f>
        <v>#N/A</v>
      </c>
      <c r="F57" s="30" t="e">
        <f>VLOOKUP(MID('1 Input-Output'!C57,F$1,1),list_alpha_r2,2,0)</f>
        <v>#N/A</v>
      </c>
      <c r="G57" s="30" t="e">
        <f>VLOOKUP(MID('1 Input-Output'!C57,G$1,1),list_alpha_q1,2,0)</f>
        <v>#N/A</v>
      </c>
      <c r="H57" s="30" t="e">
        <f>VLOOKUP(MID('1 Input-Output'!C57,H$1,1),list_alpha_q2,2,0)</f>
        <v>#N/A</v>
      </c>
      <c r="I57" s="30" t="e">
        <f>VLOOKUP(MID('1 Input-Output'!C57,I$1,1),list_alpha_r1,2,0)</f>
        <v>#N/A</v>
      </c>
      <c r="J57" s="30" t="e">
        <f>VLOOKUP(MID('1 Input-Output'!C57,J$1,1),list_alpha_r2,2,0)</f>
        <v>#N/A</v>
      </c>
      <c r="K57" s="30" t="e">
        <f>VLOOKUP(MID('1 Input-Output'!C57,K$1,1),list_alpha_q1,2,0)</f>
        <v>#N/A</v>
      </c>
      <c r="L57" s="30" t="e">
        <f>VLOOKUP(MID('1 Input-Output'!C57,L$1,1),list_alpha_q2,2,0)</f>
        <v>#N/A</v>
      </c>
      <c r="M57" s="30" t="e">
        <f>VLOOKUP(MID('1 Input-Output'!C57,M$1,1),list_alpha_r1,2,0)</f>
        <v>#N/A</v>
      </c>
      <c r="N57" s="30" t="e">
        <f>VLOOKUP(MID('1 Input-Output'!C57,N$1,1),list_alpha_r2,2,0)</f>
        <v>#N/A</v>
      </c>
      <c r="O57" s="30" t="e">
        <f>VLOOKUP(MID('1 Input-Output'!C57,O$1,1),list_alpha_q1,2,0)</f>
        <v>#N/A</v>
      </c>
      <c r="P57" s="30" t="e">
        <f>VLOOKUP(MID('1 Input-Output'!C57,P$1,1),list_alpha_q2,2,0)</f>
        <v>#N/A</v>
      </c>
      <c r="Q57" s="30" t="e">
        <f>VLOOKUP(MID('1 Input-Output'!C57,Q$1,1),list_alpha_r1,2,0)</f>
        <v>#N/A</v>
      </c>
      <c r="R57" s="30" t="e">
        <f>VLOOKUP(MID('1 Input-Output'!C57,R$1,1),list_alpha_r2,2,0)</f>
        <v>#N/A</v>
      </c>
      <c r="S57" s="30" t="e">
        <f>VLOOKUP(MID('1 Input-Output'!C57,S$1,1),list_alpha_q1,2,0)</f>
        <v>#N/A</v>
      </c>
      <c r="T57" s="30" t="e">
        <f>VLOOKUP(MID('1 Input-Output'!C57,T$1,1),list_alpha_q2,2,0)</f>
        <v>#N/A</v>
      </c>
      <c r="U57" s="30" t="e">
        <f>VLOOKUP(MID('1 Input-Output'!C57,U$1,1),list_alpha_r1,2,0)</f>
        <v>#N/A</v>
      </c>
      <c r="V57" s="30" t="e">
        <f>VLOOKUP(MID('1 Input-Output'!C57,V$1,1),list_alpha_r2,2,0)</f>
        <v>#N/A</v>
      </c>
      <c r="W57" s="30" t="e">
        <f>VLOOKUP(MID('1 Input-Output'!C57,W$1,1),list_alpha_q1,2,0)</f>
        <v>#N/A</v>
      </c>
      <c r="X57" s="30" t="e">
        <f>VLOOKUP(MID('1 Input-Output'!C57,X$1,1),list_alpha_q2,2,0)</f>
        <v>#N/A</v>
      </c>
      <c r="Y57" s="30" t="e">
        <f>VLOOKUP(MID('1 Input-Output'!C57,Y$1,1),list_alpha_r1,2,0)</f>
        <v>#N/A</v>
      </c>
      <c r="Z57" s="30" t="e">
        <f>VLOOKUP(MID('1 Input-Output'!C57,Z$1,1),list_alpha_r2,2,0)</f>
        <v>#N/A</v>
      </c>
      <c r="AA57" s="30" t="e">
        <f>VLOOKUP(MID('1 Input-Output'!C57,AA$1,1),list_alpha_q1,2,0)</f>
        <v>#N/A</v>
      </c>
      <c r="AB57" s="30" t="e">
        <f>VLOOKUP(MID('1 Input-Output'!C57,AB$1,1),list_alpha_q2,2,0)</f>
        <v>#N/A</v>
      </c>
      <c r="AC57" s="30" t="e">
        <f>VLOOKUP(MID('1 Input-Output'!C57,AC$1,1),list_alpha_r1,2,0)</f>
        <v>#N/A</v>
      </c>
      <c r="AD57" s="30" t="e">
        <f>VLOOKUP(MID('1 Input-Output'!C57,AD$1,1),list_alpha_r2,2,0)</f>
        <v>#N/A</v>
      </c>
      <c r="AE57" s="30" t="e">
        <f>VLOOKUP(MID('1 Input-Output'!C57,AE$1,1),list_alpha_q1,2,0)</f>
        <v>#N/A</v>
      </c>
      <c r="AF57" s="30" t="e">
        <f>VLOOKUP(MID('1 Input-Output'!C57,AF$1,1),list_alpha_q2,2,0)</f>
        <v>#N/A</v>
      </c>
      <c r="AG57" s="30" t="e">
        <f>VLOOKUP(MID('1 Input-Output'!C57,AG$1,1),list_alpha_r1,2,0)</f>
        <v>#N/A</v>
      </c>
      <c r="AH57" s="30" t="e">
        <f>VLOOKUP(MID('1 Input-Output'!C57,AH$1,1),list_alpha_r2,2,0)</f>
        <v>#N/A</v>
      </c>
      <c r="AI57" s="30" t="e">
        <f>VLOOKUP(MID('1 Input-Output'!C57,AI$1,1),list_alpha_q1,2,0)</f>
        <v>#N/A</v>
      </c>
      <c r="AJ57" s="30" t="e">
        <f>VLOOKUP(MID('1 Input-Output'!C57,AJ$1,1),list_alpha_q2,2,0)</f>
        <v>#N/A</v>
      </c>
      <c r="AK57" s="30" t="e">
        <f>VLOOKUP(MID('1 Input-Output'!C57,AK$1,1),list_alpha_r1,2,0)</f>
        <v>#N/A</v>
      </c>
      <c r="AL57" s="30" t="e">
        <f>VLOOKUP(MID('1 Input-Output'!C57,AL$1,1),list_alpha_r2,2,0)</f>
        <v>#N/A</v>
      </c>
      <c r="AM57" s="30" t="e">
        <f>VLOOKUP(MID('1 Input-Output'!C57,AM$1,1),list_alpha_q1,2,0)</f>
        <v>#N/A</v>
      </c>
      <c r="AN57" s="30" t="e">
        <f>VLOOKUP(MID('1 Input-Output'!C57,AN$1,1),list_alpha_q2,2,0)</f>
        <v>#N/A</v>
      </c>
      <c r="AO57" s="30" t="e">
        <f>VLOOKUP(MID('1 Input-Output'!C57,AO$1,1),list_alpha_r1,2,0)</f>
        <v>#N/A</v>
      </c>
      <c r="AP57" s="30" t="e">
        <f>VLOOKUP(MID('1 Input-Output'!C57,AP$1,1),list_alpha_r2,2,0)</f>
        <v>#N/A</v>
      </c>
      <c r="AQ57" s="30" t="e">
        <f>VLOOKUP(MID('1 Input-Output'!C57,AQ$1,1),list_alpha_q1,2,0)</f>
        <v>#N/A</v>
      </c>
      <c r="AR57" s="30" t="e">
        <f>VLOOKUP(MID('1 Input-Output'!C57,AR$1,1),list_alpha_q2,2,0)</f>
        <v>#N/A</v>
      </c>
      <c r="AS57" s="30" t="e">
        <f>VLOOKUP(MID('1 Input-Output'!C57,AS$1,1),list_alpha_r1,2,0)</f>
        <v>#N/A</v>
      </c>
      <c r="AT57" s="30" t="e">
        <f>VLOOKUP(MID('1 Input-Output'!C57,AT$1,1),list_alpha_r2,2,0)</f>
        <v>#N/A</v>
      </c>
      <c r="AU57" s="30" t="e">
        <f>VLOOKUP(MID('1 Input-Output'!C57,AU$1,1),list_alpha_q1,2,0)</f>
        <v>#N/A</v>
      </c>
      <c r="AV57" s="30" t="e">
        <f>VLOOKUP(MID('1 Input-Output'!C57,AV$1,1),list_alpha_q2,2,0)</f>
        <v>#N/A</v>
      </c>
      <c r="AW57" s="30" t="e">
        <f>VLOOKUP(MID('1 Input-Output'!C57,AW$1,1),list_alpha_r1,2,0)</f>
        <v>#N/A</v>
      </c>
      <c r="AX57" s="30" t="e">
        <f>VLOOKUP(MID('1 Input-Output'!C57,AX$1,1),list_alpha_r2,2,0)</f>
        <v>#N/A</v>
      </c>
      <c r="AY57" s="30" t="e">
        <f>VLOOKUP(MID('1 Input-Output'!C57,AY$1,1),list_alpha_q1,2,0)</f>
        <v>#N/A</v>
      </c>
      <c r="AZ57" s="30" t="e">
        <f>VLOOKUP(MID('1 Input-Output'!C57,AZ$1,1),list_alpha_q2,2,0)</f>
        <v>#N/A</v>
      </c>
      <c r="BA57" s="30" t="e">
        <f>VLOOKUP(MID('1 Input-Output'!C57,BA$1,1),list_alpha_r1,2,0)</f>
        <v>#N/A</v>
      </c>
      <c r="BB57" s="30" t="e">
        <f>VLOOKUP(MID('1 Input-Output'!C57,BB$1,1),list_alpha_r2,2,0)</f>
        <v>#N/A</v>
      </c>
      <c r="BC57" s="30" t="e">
        <f>VLOOKUP(MID('1 Input-Output'!C57,BC$1,1),list_alpha_q1,2,0)</f>
        <v>#N/A</v>
      </c>
      <c r="BD57" s="30" t="e">
        <f>VLOOKUP(MID('1 Input-Output'!C57,BD$1,1),list_alpha_q2,2,0)</f>
        <v>#N/A</v>
      </c>
      <c r="BE57" s="30" t="e">
        <f>VLOOKUP(MID('1 Input-Output'!C57,BE$1,1),list_alpha_r1,2,0)</f>
        <v>#N/A</v>
      </c>
      <c r="BF57" s="30" t="e">
        <f>VLOOKUP(MID('1 Input-Output'!C57,BF$1,1),list_alpha_r2,2,0)</f>
        <v>#N/A</v>
      </c>
      <c r="BG57" s="30" t="e">
        <f>MOD('2 Calculation'!C57*'3 Matrices'!$C$4+'2 Calculation'!D57*'3 Matrices'!$E$4+'2 Calculation'!G57*'3 Matrices'!$C$5+'2 Calculation'!H57*'3 Matrices'!$E$5+'2 Calculation'!K57*'3 Matrices'!$C$6+'2 Calculation'!L57*'3 Matrices'!$E$6+'2 Calculation'!O57*'3 Matrices'!$C$7+'2 Calculation'!P57*'3 Matrices'!$E$7+'2 Calculation'!S57*'3 Matrices'!$C$8+'2 Calculation'!T57*'3 Matrices'!$E$8+'2 Calculation'!W57*'3 Matrices'!$C$9+'2 Calculation'!X57*'3 Matrices'!$E$9+'2 Calculation'!AA57*'3 Matrices'!$C$10+'2 Calculation'!AB57*'3 Matrices'!$E$10+'2 Calculation'!AE57*'3 Matrices'!$C$11+'2 Calculation'!AF57*'3 Matrices'!$E$11+'2 Calculation'!AI57*'3 Matrices'!$C$12+'2 Calculation'!AJ57*'3 Matrices'!$E$12+'2 Calculation'!AM57*'3 Matrices'!$C$13+'2 Calculation'!AN57*'3 Matrices'!$E$13+'2 Calculation'!AQ57*'3 Matrices'!$C$14+'2 Calculation'!AR57*'3 Matrices'!$E$14+'2 Calculation'!AU57*'3 Matrices'!$C$15+'2 Calculation'!AV57*'3 Matrices'!$E$15+'2 Calculation'!AY57*'3 Matrices'!$C$16+'2 Calculation'!AZ57*'3 Matrices'!$E$16+'2 Calculation'!BC57*'3 Matrices'!$C$17+'2 Calculation'!BD57*'3 Matrices'!$E$17,2)</f>
        <v>#N/A</v>
      </c>
      <c r="BH57" s="30" t="e">
        <f>MOD('2 Calculation'!C57*'3 Matrices'!$D$4+'2 Calculation'!D57*'3 Matrices'!$F$4+'2 Calculation'!G57*'3 Matrices'!$D$5+'2 Calculation'!H57*'3 Matrices'!$F$5+'2 Calculation'!K57*'3 Matrices'!$D$6+'2 Calculation'!L57*'3 Matrices'!$F$6+'2 Calculation'!O57*'3 Matrices'!$D$7+'2 Calculation'!P57*'3 Matrices'!$F$7+'2 Calculation'!S57*'3 Matrices'!$D$8+'2 Calculation'!T57*'3 Matrices'!$F$8+'2 Calculation'!W57*'3 Matrices'!$D$9+'2 Calculation'!X57*'3 Matrices'!$F$9+'2 Calculation'!AA57*'3 Matrices'!$D$10+'2 Calculation'!AB57*'3 Matrices'!$F$10+'2 Calculation'!AE57*'3 Matrices'!$D$11+'2 Calculation'!AF57*'3 Matrices'!$F$11+'2 Calculation'!AI57*'3 Matrices'!$D$12+'2 Calculation'!AJ57*'3 Matrices'!$F$12+'2 Calculation'!AM57*'3 Matrices'!$D$13+'2 Calculation'!AN57*'3 Matrices'!$F$13+'2 Calculation'!AQ57*'3 Matrices'!$D$14+'2 Calculation'!AR57*'3 Matrices'!$F$14+'2 Calculation'!AU57*'3 Matrices'!$D$15+'2 Calculation'!AV57*'3 Matrices'!$F$15+'2 Calculation'!AY57*'3 Matrices'!$D$16+'2 Calculation'!AZ57*'3 Matrices'!$F$16+'2 Calculation'!BC57*'3 Matrices'!$D$17+'2 Calculation'!BD57*'3 Matrices'!$F$17,2)</f>
        <v>#N/A</v>
      </c>
      <c r="BI57" s="30" t="e">
        <f>MOD('2 Calculation'!E57*'3 Matrices'!$G$4+'2 Calculation'!F57*'3 Matrices'!$I$4+'2 Calculation'!I57*'3 Matrices'!$G$5+'2 Calculation'!J57*'3 Matrices'!$I$5+'2 Calculation'!M57*'3 Matrices'!$G$6+'2 Calculation'!N57*'3 Matrices'!$I$6+'2 Calculation'!Q57*'3 Matrices'!$G$7+'2 Calculation'!R57*'3 Matrices'!$I$7+'2 Calculation'!U57*'3 Matrices'!$G$8+'2 Calculation'!V57*'3 Matrices'!$I$8+'2 Calculation'!Y57*'3 Matrices'!$G$9+'2 Calculation'!Z57*'3 Matrices'!$I$9+'2 Calculation'!AC57*'3 Matrices'!$G$10+'2 Calculation'!AD57*'3 Matrices'!$I$10+'2 Calculation'!AG57*'3 Matrices'!$G$11+'2 Calculation'!AH57*'3 Matrices'!$I$11+'2 Calculation'!AK57*'3 Matrices'!$G$12+'2 Calculation'!AL57*'3 Matrices'!$I$12+'2 Calculation'!AO57*'3 Matrices'!$G$13+'2 Calculation'!AP57*'3 Matrices'!$I$13+'2 Calculation'!AS57*'3 Matrices'!$G$14+'2 Calculation'!AT57*'3 Matrices'!$I$14+'2 Calculation'!AW57*'3 Matrices'!$G$15+'2 Calculation'!AX57*'3 Matrices'!$I$15+'2 Calculation'!BA57*'3 Matrices'!$G$16+'2 Calculation'!BB57*'3 Matrices'!$I$16+'2 Calculation'!BE57*'3 Matrices'!$G$17+'2 Calculation'!BF57*'3 Matrices'!$I$17,3)</f>
        <v>#N/A</v>
      </c>
      <c r="BJ57" s="30" t="e">
        <f>MOD('2 Calculation'!E57*'3 Matrices'!$H$4+'2 Calculation'!F57*'3 Matrices'!$J$4+'2 Calculation'!I57*'3 Matrices'!$H$5+'2 Calculation'!J57*'3 Matrices'!$J$5+'2 Calculation'!M57*'3 Matrices'!$H$6+'2 Calculation'!N57*'3 Matrices'!$J$6+'2 Calculation'!Q57*'3 Matrices'!$H$7+'2 Calculation'!R57*'3 Matrices'!$J$7+'2 Calculation'!U57*'3 Matrices'!$H$8+'2 Calculation'!V57*'3 Matrices'!$J$8+'2 Calculation'!Y57*'3 Matrices'!$H$9+'2 Calculation'!Z57*'3 Matrices'!$J$9+'2 Calculation'!AC57*'3 Matrices'!$H$10+'2 Calculation'!AD57*'3 Matrices'!$J$10+'2 Calculation'!AG57*'3 Matrices'!$H$11+'2 Calculation'!AH57*'3 Matrices'!$J$11+'2 Calculation'!AK57*'3 Matrices'!$H$12+'2 Calculation'!AL57*'3 Matrices'!$J$12+'2 Calculation'!AO57*'3 Matrices'!$H$13+'2 Calculation'!AP57*'3 Matrices'!$J$13+'2 Calculation'!AS57*'3 Matrices'!$H$14+'2 Calculation'!AT57*'3 Matrices'!$J$14+'2 Calculation'!AW57*'3 Matrices'!$H$15+'2 Calculation'!AX57*'3 Matrices'!$J$15+'2 Calculation'!BA57*'3 Matrices'!$H$16+'2 Calculation'!BB57*'3 Matrices'!$J$16+'2 Calculation'!BE57*'3 Matrices'!$H$17+'2 Calculation'!BF57*'3 Matrices'!$J$17,3)</f>
        <v>#N/A</v>
      </c>
      <c r="BK57" s="31" t="e">
        <f>IF(BG57=0,0,IF(BG57=1,1,"Fehler"))</f>
        <v>#N/A</v>
      </c>
      <c r="BL57" s="31" t="e">
        <f>IF(BH57=0,0,IF(BH57=1,1,"Fehler"))</f>
        <v>#N/A</v>
      </c>
      <c r="BM57" s="31" t="e">
        <f>IF(BJ57=0,0,IF(BJ57=1,2,IF(BJ57=2,1,"Fehler")))</f>
        <v>#N/A</v>
      </c>
      <c r="BN57" s="31" t="e">
        <f>IF((BI57+BM57)=0,0,IF((BI57+BM57)=1,2,IF((BI57+BM57)=2,1,IF((BI57+BM57)=3,0,IF((BI57+BM57)=4,2,"Fehler")))))</f>
        <v>#N/A</v>
      </c>
      <c r="BO57" s="30" t="e">
        <f t="shared" si="4"/>
        <v>#N/A</v>
      </c>
      <c r="BP57" s="30" t="e">
        <f t="shared" si="5"/>
        <v>#N/A</v>
      </c>
    </row>
    <row r="58" spans="3:68" ht="13.5">
      <c r="C58" s="30" t="e">
        <f>VLOOKUP(MID('1 Input-Output'!C58,C$1,1),list_alpha_q1,2,0)</f>
        <v>#N/A</v>
      </c>
      <c r="D58" s="30" t="e">
        <f>VLOOKUP(MID('1 Input-Output'!C58,D$1,1),list_alpha_q2,2,0)</f>
        <v>#N/A</v>
      </c>
      <c r="E58" s="30" t="e">
        <f>VLOOKUP(MID('1 Input-Output'!C58,E$1,1),list_alpha_r1,2,0)</f>
        <v>#N/A</v>
      </c>
      <c r="F58" s="30" t="e">
        <f>VLOOKUP(MID('1 Input-Output'!C58,F$1,1),list_alpha_r2,2,0)</f>
        <v>#N/A</v>
      </c>
      <c r="G58" s="30" t="e">
        <f>VLOOKUP(MID('1 Input-Output'!C58,G$1,1),list_alpha_q1,2,0)</f>
        <v>#N/A</v>
      </c>
      <c r="H58" s="30" t="e">
        <f>VLOOKUP(MID('1 Input-Output'!C58,H$1,1),list_alpha_q2,2,0)</f>
        <v>#N/A</v>
      </c>
      <c r="I58" s="30" t="e">
        <f>VLOOKUP(MID('1 Input-Output'!C58,I$1,1),list_alpha_r1,2,0)</f>
        <v>#N/A</v>
      </c>
      <c r="J58" s="30" t="e">
        <f>VLOOKUP(MID('1 Input-Output'!C58,J$1,1),list_alpha_r2,2,0)</f>
        <v>#N/A</v>
      </c>
      <c r="K58" s="30" t="e">
        <f>VLOOKUP(MID('1 Input-Output'!C58,K$1,1),list_alpha_q1,2,0)</f>
        <v>#N/A</v>
      </c>
      <c r="L58" s="30" t="e">
        <f>VLOOKUP(MID('1 Input-Output'!C58,L$1,1),list_alpha_q2,2,0)</f>
        <v>#N/A</v>
      </c>
      <c r="M58" s="30" t="e">
        <f>VLOOKUP(MID('1 Input-Output'!C58,M$1,1),list_alpha_r1,2,0)</f>
        <v>#N/A</v>
      </c>
      <c r="N58" s="30" t="e">
        <f>VLOOKUP(MID('1 Input-Output'!C58,N$1,1),list_alpha_r2,2,0)</f>
        <v>#N/A</v>
      </c>
      <c r="O58" s="30" t="e">
        <f>VLOOKUP(MID('1 Input-Output'!C58,O$1,1),list_alpha_q1,2,0)</f>
        <v>#N/A</v>
      </c>
      <c r="P58" s="30" t="e">
        <f>VLOOKUP(MID('1 Input-Output'!C58,P$1,1),list_alpha_q2,2,0)</f>
        <v>#N/A</v>
      </c>
      <c r="Q58" s="30" t="e">
        <f>VLOOKUP(MID('1 Input-Output'!C58,Q$1,1),list_alpha_r1,2,0)</f>
        <v>#N/A</v>
      </c>
      <c r="R58" s="30" t="e">
        <f>VLOOKUP(MID('1 Input-Output'!C58,R$1,1),list_alpha_r2,2,0)</f>
        <v>#N/A</v>
      </c>
      <c r="S58" s="30" t="e">
        <f>VLOOKUP(MID('1 Input-Output'!C58,S$1,1),list_alpha_q1,2,0)</f>
        <v>#N/A</v>
      </c>
      <c r="T58" s="30" t="e">
        <f>VLOOKUP(MID('1 Input-Output'!C58,T$1,1),list_alpha_q2,2,0)</f>
        <v>#N/A</v>
      </c>
      <c r="U58" s="30" t="e">
        <f>VLOOKUP(MID('1 Input-Output'!C58,U$1,1),list_alpha_r1,2,0)</f>
        <v>#N/A</v>
      </c>
      <c r="V58" s="30" t="e">
        <f>VLOOKUP(MID('1 Input-Output'!C58,V$1,1),list_alpha_r2,2,0)</f>
        <v>#N/A</v>
      </c>
      <c r="W58" s="30" t="e">
        <f>VLOOKUP(MID('1 Input-Output'!C58,W$1,1),list_alpha_q1,2,0)</f>
        <v>#N/A</v>
      </c>
      <c r="X58" s="30" t="e">
        <f>VLOOKUP(MID('1 Input-Output'!C58,X$1,1),list_alpha_q2,2,0)</f>
        <v>#N/A</v>
      </c>
      <c r="Y58" s="30" t="e">
        <f>VLOOKUP(MID('1 Input-Output'!C58,Y$1,1),list_alpha_r1,2,0)</f>
        <v>#N/A</v>
      </c>
      <c r="Z58" s="30" t="e">
        <f>VLOOKUP(MID('1 Input-Output'!C58,Z$1,1),list_alpha_r2,2,0)</f>
        <v>#N/A</v>
      </c>
      <c r="AA58" s="30" t="e">
        <f>VLOOKUP(MID('1 Input-Output'!C58,AA$1,1),list_alpha_q1,2,0)</f>
        <v>#N/A</v>
      </c>
      <c r="AB58" s="30" t="e">
        <f>VLOOKUP(MID('1 Input-Output'!C58,AB$1,1),list_alpha_q2,2,0)</f>
        <v>#N/A</v>
      </c>
      <c r="AC58" s="30" t="e">
        <f>VLOOKUP(MID('1 Input-Output'!C58,AC$1,1),list_alpha_r1,2,0)</f>
        <v>#N/A</v>
      </c>
      <c r="AD58" s="30" t="e">
        <f>VLOOKUP(MID('1 Input-Output'!C58,AD$1,1),list_alpha_r2,2,0)</f>
        <v>#N/A</v>
      </c>
      <c r="AE58" s="30" t="e">
        <f>VLOOKUP(MID('1 Input-Output'!C58,AE$1,1),list_alpha_q1,2,0)</f>
        <v>#N/A</v>
      </c>
      <c r="AF58" s="30" t="e">
        <f>VLOOKUP(MID('1 Input-Output'!C58,AF$1,1),list_alpha_q2,2,0)</f>
        <v>#N/A</v>
      </c>
      <c r="AG58" s="30" t="e">
        <f>VLOOKUP(MID('1 Input-Output'!C58,AG$1,1),list_alpha_r1,2,0)</f>
        <v>#N/A</v>
      </c>
      <c r="AH58" s="30" t="e">
        <f>VLOOKUP(MID('1 Input-Output'!C58,AH$1,1),list_alpha_r2,2,0)</f>
        <v>#N/A</v>
      </c>
      <c r="AI58" s="30" t="e">
        <f>VLOOKUP(MID('1 Input-Output'!C58,AI$1,1),list_alpha_q1,2,0)</f>
        <v>#N/A</v>
      </c>
      <c r="AJ58" s="30" t="e">
        <f>VLOOKUP(MID('1 Input-Output'!C58,AJ$1,1),list_alpha_q2,2,0)</f>
        <v>#N/A</v>
      </c>
      <c r="AK58" s="30" t="e">
        <f>VLOOKUP(MID('1 Input-Output'!C58,AK$1,1),list_alpha_r1,2,0)</f>
        <v>#N/A</v>
      </c>
      <c r="AL58" s="30" t="e">
        <f>VLOOKUP(MID('1 Input-Output'!C58,AL$1,1),list_alpha_r2,2,0)</f>
        <v>#N/A</v>
      </c>
      <c r="AM58" s="30" t="e">
        <f>VLOOKUP(MID('1 Input-Output'!C58,AM$1,1),list_alpha_q1,2,0)</f>
        <v>#N/A</v>
      </c>
      <c r="AN58" s="30" t="e">
        <f>VLOOKUP(MID('1 Input-Output'!C58,AN$1,1),list_alpha_q2,2,0)</f>
        <v>#N/A</v>
      </c>
      <c r="AO58" s="30" t="e">
        <f>VLOOKUP(MID('1 Input-Output'!C58,AO$1,1),list_alpha_r1,2,0)</f>
        <v>#N/A</v>
      </c>
      <c r="AP58" s="30" t="e">
        <f>VLOOKUP(MID('1 Input-Output'!C58,AP$1,1),list_alpha_r2,2,0)</f>
        <v>#N/A</v>
      </c>
      <c r="AQ58" s="30" t="e">
        <f>VLOOKUP(MID('1 Input-Output'!C58,AQ$1,1),list_alpha_q1,2,0)</f>
        <v>#N/A</v>
      </c>
      <c r="AR58" s="30" t="e">
        <f>VLOOKUP(MID('1 Input-Output'!C58,AR$1,1),list_alpha_q2,2,0)</f>
        <v>#N/A</v>
      </c>
      <c r="AS58" s="30" t="e">
        <f>VLOOKUP(MID('1 Input-Output'!C58,AS$1,1),list_alpha_r1,2,0)</f>
        <v>#N/A</v>
      </c>
      <c r="AT58" s="30" t="e">
        <f>VLOOKUP(MID('1 Input-Output'!C58,AT$1,1),list_alpha_r2,2,0)</f>
        <v>#N/A</v>
      </c>
      <c r="AU58" s="30" t="e">
        <f>VLOOKUP(MID('1 Input-Output'!C58,AU$1,1),list_alpha_q1,2,0)</f>
        <v>#N/A</v>
      </c>
      <c r="AV58" s="30" t="e">
        <f>VLOOKUP(MID('1 Input-Output'!C58,AV$1,1),list_alpha_q2,2,0)</f>
        <v>#N/A</v>
      </c>
      <c r="AW58" s="30" t="e">
        <f>VLOOKUP(MID('1 Input-Output'!C58,AW$1,1),list_alpha_r1,2,0)</f>
        <v>#N/A</v>
      </c>
      <c r="AX58" s="30" t="e">
        <f>VLOOKUP(MID('1 Input-Output'!C58,AX$1,1),list_alpha_r2,2,0)</f>
        <v>#N/A</v>
      </c>
      <c r="AY58" s="30" t="e">
        <f>VLOOKUP(MID('1 Input-Output'!C58,AY$1,1),list_alpha_q1,2,0)</f>
        <v>#N/A</v>
      </c>
      <c r="AZ58" s="30" t="e">
        <f>VLOOKUP(MID('1 Input-Output'!C58,AZ$1,1),list_alpha_q2,2,0)</f>
        <v>#N/A</v>
      </c>
      <c r="BA58" s="30" t="e">
        <f>VLOOKUP(MID('1 Input-Output'!C58,BA$1,1),list_alpha_r1,2,0)</f>
        <v>#N/A</v>
      </c>
      <c r="BB58" s="30" t="e">
        <f>VLOOKUP(MID('1 Input-Output'!C58,BB$1,1),list_alpha_r2,2,0)</f>
        <v>#N/A</v>
      </c>
      <c r="BC58" s="30" t="e">
        <f>VLOOKUP(MID('1 Input-Output'!C58,BC$1,1),list_alpha_q1,2,0)</f>
        <v>#N/A</v>
      </c>
      <c r="BD58" s="30" t="e">
        <f>VLOOKUP(MID('1 Input-Output'!C58,BD$1,1),list_alpha_q2,2,0)</f>
        <v>#N/A</v>
      </c>
      <c r="BE58" s="30" t="e">
        <f>VLOOKUP(MID('1 Input-Output'!C58,BE$1,1),list_alpha_r1,2,0)</f>
        <v>#N/A</v>
      </c>
      <c r="BF58" s="30" t="e">
        <f>VLOOKUP(MID('1 Input-Output'!C58,BF$1,1),list_alpha_r2,2,0)</f>
        <v>#N/A</v>
      </c>
      <c r="BG58" s="30" t="e">
        <f>MOD('2 Calculation'!C58*'3 Matrices'!$C$4+'2 Calculation'!D58*'3 Matrices'!$E$4+'2 Calculation'!G58*'3 Matrices'!$C$5+'2 Calculation'!H58*'3 Matrices'!$E$5+'2 Calculation'!K58*'3 Matrices'!$C$6+'2 Calculation'!L58*'3 Matrices'!$E$6+'2 Calculation'!O58*'3 Matrices'!$C$7+'2 Calculation'!P58*'3 Matrices'!$E$7+'2 Calculation'!S58*'3 Matrices'!$C$8+'2 Calculation'!T58*'3 Matrices'!$E$8+'2 Calculation'!W58*'3 Matrices'!$C$9+'2 Calculation'!X58*'3 Matrices'!$E$9+'2 Calculation'!AA58*'3 Matrices'!$C$10+'2 Calculation'!AB58*'3 Matrices'!$E$10+'2 Calculation'!AE58*'3 Matrices'!$C$11+'2 Calculation'!AF58*'3 Matrices'!$E$11+'2 Calculation'!AI58*'3 Matrices'!$C$12+'2 Calculation'!AJ58*'3 Matrices'!$E$12+'2 Calculation'!AM58*'3 Matrices'!$C$13+'2 Calculation'!AN58*'3 Matrices'!$E$13+'2 Calculation'!AQ58*'3 Matrices'!$C$14+'2 Calculation'!AR58*'3 Matrices'!$E$14+'2 Calculation'!AU58*'3 Matrices'!$C$15+'2 Calculation'!AV58*'3 Matrices'!$E$15+'2 Calculation'!AY58*'3 Matrices'!$C$16+'2 Calculation'!AZ58*'3 Matrices'!$E$16+'2 Calculation'!BC58*'3 Matrices'!$C$17+'2 Calculation'!BD58*'3 Matrices'!$E$17,2)</f>
        <v>#N/A</v>
      </c>
      <c r="BH58" s="30" t="e">
        <f>MOD('2 Calculation'!C58*'3 Matrices'!$D$4+'2 Calculation'!D58*'3 Matrices'!$F$4+'2 Calculation'!G58*'3 Matrices'!$D$5+'2 Calculation'!H58*'3 Matrices'!$F$5+'2 Calculation'!K58*'3 Matrices'!$D$6+'2 Calculation'!L58*'3 Matrices'!$F$6+'2 Calculation'!O58*'3 Matrices'!$D$7+'2 Calculation'!P58*'3 Matrices'!$F$7+'2 Calculation'!S58*'3 Matrices'!$D$8+'2 Calculation'!T58*'3 Matrices'!$F$8+'2 Calculation'!W58*'3 Matrices'!$D$9+'2 Calculation'!X58*'3 Matrices'!$F$9+'2 Calculation'!AA58*'3 Matrices'!$D$10+'2 Calculation'!AB58*'3 Matrices'!$F$10+'2 Calculation'!AE58*'3 Matrices'!$D$11+'2 Calculation'!AF58*'3 Matrices'!$F$11+'2 Calculation'!AI58*'3 Matrices'!$D$12+'2 Calculation'!AJ58*'3 Matrices'!$F$12+'2 Calculation'!AM58*'3 Matrices'!$D$13+'2 Calculation'!AN58*'3 Matrices'!$F$13+'2 Calculation'!AQ58*'3 Matrices'!$D$14+'2 Calculation'!AR58*'3 Matrices'!$F$14+'2 Calculation'!AU58*'3 Matrices'!$D$15+'2 Calculation'!AV58*'3 Matrices'!$F$15+'2 Calculation'!AY58*'3 Matrices'!$D$16+'2 Calculation'!AZ58*'3 Matrices'!$F$16+'2 Calculation'!BC58*'3 Matrices'!$D$17+'2 Calculation'!BD58*'3 Matrices'!$F$17,2)</f>
        <v>#N/A</v>
      </c>
      <c r="BI58" s="30" t="e">
        <f>MOD('2 Calculation'!E58*'3 Matrices'!$G$4+'2 Calculation'!F58*'3 Matrices'!$I$4+'2 Calculation'!I58*'3 Matrices'!$G$5+'2 Calculation'!J58*'3 Matrices'!$I$5+'2 Calculation'!M58*'3 Matrices'!$G$6+'2 Calculation'!N58*'3 Matrices'!$I$6+'2 Calculation'!Q58*'3 Matrices'!$G$7+'2 Calculation'!R58*'3 Matrices'!$I$7+'2 Calculation'!U58*'3 Matrices'!$G$8+'2 Calculation'!V58*'3 Matrices'!$I$8+'2 Calculation'!Y58*'3 Matrices'!$G$9+'2 Calculation'!Z58*'3 Matrices'!$I$9+'2 Calculation'!AC58*'3 Matrices'!$G$10+'2 Calculation'!AD58*'3 Matrices'!$I$10+'2 Calculation'!AG58*'3 Matrices'!$G$11+'2 Calculation'!AH58*'3 Matrices'!$I$11+'2 Calculation'!AK58*'3 Matrices'!$G$12+'2 Calculation'!AL58*'3 Matrices'!$I$12+'2 Calculation'!AO58*'3 Matrices'!$G$13+'2 Calculation'!AP58*'3 Matrices'!$I$13+'2 Calculation'!AS58*'3 Matrices'!$G$14+'2 Calculation'!AT58*'3 Matrices'!$I$14+'2 Calculation'!AW58*'3 Matrices'!$G$15+'2 Calculation'!AX58*'3 Matrices'!$I$15+'2 Calculation'!BA58*'3 Matrices'!$G$16+'2 Calculation'!BB58*'3 Matrices'!$I$16+'2 Calculation'!BE58*'3 Matrices'!$G$17+'2 Calculation'!BF58*'3 Matrices'!$I$17,3)</f>
        <v>#N/A</v>
      </c>
      <c r="BJ58" s="30" t="e">
        <f>MOD('2 Calculation'!E58*'3 Matrices'!$H$4+'2 Calculation'!F58*'3 Matrices'!$J$4+'2 Calculation'!I58*'3 Matrices'!$H$5+'2 Calculation'!J58*'3 Matrices'!$J$5+'2 Calculation'!M58*'3 Matrices'!$H$6+'2 Calculation'!N58*'3 Matrices'!$J$6+'2 Calculation'!Q58*'3 Matrices'!$H$7+'2 Calculation'!R58*'3 Matrices'!$J$7+'2 Calculation'!U58*'3 Matrices'!$H$8+'2 Calculation'!V58*'3 Matrices'!$J$8+'2 Calculation'!Y58*'3 Matrices'!$H$9+'2 Calculation'!Z58*'3 Matrices'!$J$9+'2 Calculation'!AC58*'3 Matrices'!$H$10+'2 Calculation'!AD58*'3 Matrices'!$J$10+'2 Calculation'!AG58*'3 Matrices'!$H$11+'2 Calculation'!AH58*'3 Matrices'!$J$11+'2 Calculation'!AK58*'3 Matrices'!$H$12+'2 Calculation'!AL58*'3 Matrices'!$J$12+'2 Calculation'!AO58*'3 Matrices'!$H$13+'2 Calculation'!AP58*'3 Matrices'!$J$13+'2 Calculation'!AS58*'3 Matrices'!$H$14+'2 Calculation'!AT58*'3 Matrices'!$J$14+'2 Calculation'!AW58*'3 Matrices'!$H$15+'2 Calculation'!AX58*'3 Matrices'!$J$15+'2 Calculation'!BA58*'3 Matrices'!$H$16+'2 Calculation'!BB58*'3 Matrices'!$J$16+'2 Calculation'!BE58*'3 Matrices'!$H$17+'2 Calculation'!BF58*'3 Matrices'!$J$17,3)</f>
        <v>#N/A</v>
      </c>
      <c r="BK58" s="31" t="e">
        <f>IF(BG58=0,0,IF(BG58=1,1,"Fehler"))</f>
        <v>#N/A</v>
      </c>
      <c r="BL58" s="31" t="e">
        <f>IF(BH58=0,0,IF(BH58=1,1,"Fehler"))</f>
        <v>#N/A</v>
      </c>
      <c r="BM58" s="31" t="e">
        <f>IF(BJ58=0,0,IF(BJ58=1,2,IF(BJ58=2,1,"Fehler")))</f>
        <v>#N/A</v>
      </c>
      <c r="BN58" s="31" t="e">
        <f>IF((BI58+BM58)=0,0,IF((BI58+BM58)=1,2,IF((BI58+BM58)=2,1,IF((BI58+BM58)=3,0,IF((BI58+BM58)=4,2,"Fehler")))))</f>
        <v>#N/A</v>
      </c>
      <c r="BO58" s="30" t="e">
        <f t="shared" si="4"/>
        <v>#N/A</v>
      </c>
      <c r="BP58" s="30" t="e">
        <f t="shared" si="5"/>
        <v>#N/A</v>
      </c>
    </row>
    <row r="59" spans="3:68" ht="13.5">
      <c r="C59" s="30" t="e">
        <f>VLOOKUP(MID('1 Input-Output'!C59,C$1,1),list_alpha_q1,2,0)</f>
        <v>#N/A</v>
      </c>
      <c r="D59" s="30" t="e">
        <f>VLOOKUP(MID('1 Input-Output'!C59,D$1,1),list_alpha_q2,2,0)</f>
        <v>#N/A</v>
      </c>
      <c r="E59" s="30" t="e">
        <f>VLOOKUP(MID('1 Input-Output'!C59,E$1,1),list_alpha_r1,2,0)</f>
        <v>#N/A</v>
      </c>
      <c r="F59" s="30" t="e">
        <f>VLOOKUP(MID('1 Input-Output'!C59,F$1,1),list_alpha_r2,2,0)</f>
        <v>#N/A</v>
      </c>
      <c r="G59" s="30" t="e">
        <f>VLOOKUP(MID('1 Input-Output'!C59,G$1,1),list_alpha_q1,2,0)</f>
        <v>#N/A</v>
      </c>
      <c r="H59" s="30" t="e">
        <f>VLOOKUP(MID('1 Input-Output'!C59,H$1,1),list_alpha_q2,2,0)</f>
        <v>#N/A</v>
      </c>
      <c r="I59" s="30" t="e">
        <f>VLOOKUP(MID('1 Input-Output'!C59,I$1,1),list_alpha_r1,2,0)</f>
        <v>#N/A</v>
      </c>
      <c r="J59" s="30" t="e">
        <f>VLOOKUP(MID('1 Input-Output'!C59,J$1,1),list_alpha_r2,2,0)</f>
        <v>#N/A</v>
      </c>
      <c r="K59" s="30" t="e">
        <f>VLOOKUP(MID('1 Input-Output'!C59,K$1,1),list_alpha_q1,2,0)</f>
        <v>#N/A</v>
      </c>
      <c r="L59" s="30" t="e">
        <f>VLOOKUP(MID('1 Input-Output'!C59,L$1,1),list_alpha_q2,2,0)</f>
        <v>#N/A</v>
      </c>
      <c r="M59" s="30" t="e">
        <f>VLOOKUP(MID('1 Input-Output'!C59,M$1,1),list_alpha_r1,2,0)</f>
        <v>#N/A</v>
      </c>
      <c r="N59" s="30" t="e">
        <f>VLOOKUP(MID('1 Input-Output'!C59,N$1,1),list_alpha_r2,2,0)</f>
        <v>#N/A</v>
      </c>
      <c r="O59" s="30" t="e">
        <f>VLOOKUP(MID('1 Input-Output'!C59,O$1,1),list_alpha_q1,2,0)</f>
        <v>#N/A</v>
      </c>
      <c r="P59" s="30" t="e">
        <f>VLOOKUP(MID('1 Input-Output'!C59,P$1,1),list_alpha_q2,2,0)</f>
        <v>#N/A</v>
      </c>
      <c r="Q59" s="30" t="e">
        <f>VLOOKUP(MID('1 Input-Output'!C59,Q$1,1),list_alpha_r1,2,0)</f>
        <v>#N/A</v>
      </c>
      <c r="R59" s="30" t="e">
        <f>VLOOKUP(MID('1 Input-Output'!C59,R$1,1),list_alpha_r2,2,0)</f>
        <v>#N/A</v>
      </c>
      <c r="S59" s="30" t="e">
        <f>VLOOKUP(MID('1 Input-Output'!C59,S$1,1),list_alpha_q1,2,0)</f>
        <v>#N/A</v>
      </c>
      <c r="T59" s="30" t="e">
        <f>VLOOKUP(MID('1 Input-Output'!C59,T$1,1),list_alpha_q2,2,0)</f>
        <v>#N/A</v>
      </c>
      <c r="U59" s="30" t="e">
        <f>VLOOKUP(MID('1 Input-Output'!C59,U$1,1),list_alpha_r1,2,0)</f>
        <v>#N/A</v>
      </c>
      <c r="V59" s="30" t="e">
        <f>VLOOKUP(MID('1 Input-Output'!C59,V$1,1),list_alpha_r2,2,0)</f>
        <v>#N/A</v>
      </c>
      <c r="W59" s="30" t="e">
        <f>VLOOKUP(MID('1 Input-Output'!C59,W$1,1),list_alpha_q1,2,0)</f>
        <v>#N/A</v>
      </c>
      <c r="X59" s="30" t="e">
        <f>VLOOKUP(MID('1 Input-Output'!C59,X$1,1),list_alpha_q2,2,0)</f>
        <v>#N/A</v>
      </c>
      <c r="Y59" s="30" t="e">
        <f>VLOOKUP(MID('1 Input-Output'!C59,Y$1,1),list_alpha_r1,2,0)</f>
        <v>#N/A</v>
      </c>
      <c r="Z59" s="30" t="e">
        <f>VLOOKUP(MID('1 Input-Output'!C59,Z$1,1),list_alpha_r2,2,0)</f>
        <v>#N/A</v>
      </c>
      <c r="AA59" s="30" t="e">
        <f>VLOOKUP(MID('1 Input-Output'!C59,AA$1,1),list_alpha_q1,2,0)</f>
        <v>#N/A</v>
      </c>
      <c r="AB59" s="30" t="e">
        <f>VLOOKUP(MID('1 Input-Output'!C59,AB$1,1),list_alpha_q2,2,0)</f>
        <v>#N/A</v>
      </c>
      <c r="AC59" s="30" t="e">
        <f>VLOOKUP(MID('1 Input-Output'!C59,AC$1,1),list_alpha_r1,2,0)</f>
        <v>#N/A</v>
      </c>
      <c r="AD59" s="30" t="e">
        <f>VLOOKUP(MID('1 Input-Output'!C59,AD$1,1),list_alpha_r2,2,0)</f>
        <v>#N/A</v>
      </c>
      <c r="AE59" s="30" t="e">
        <f>VLOOKUP(MID('1 Input-Output'!C59,AE$1,1),list_alpha_q1,2,0)</f>
        <v>#N/A</v>
      </c>
      <c r="AF59" s="30" t="e">
        <f>VLOOKUP(MID('1 Input-Output'!C59,AF$1,1),list_alpha_q2,2,0)</f>
        <v>#N/A</v>
      </c>
      <c r="AG59" s="30" t="e">
        <f>VLOOKUP(MID('1 Input-Output'!C59,AG$1,1),list_alpha_r1,2,0)</f>
        <v>#N/A</v>
      </c>
      <c r="AH59" s="30" t="e">
        <f>VLOOKUP(MID('1 Input-Output'!C59,AH$1,1),list_alpha_r2,2,0)</f>
        <v>#N/A</v>
      </c>
      <c r="AI59" s="30" t="e">
        <f>VLOOKUP(MID('1 Input-Output'!C59,AI$1,1),list_alpha_q1,2,0)</f>
        <v>#N/A</v>
      </c>
      <c r="AJ59" s="30" t="e">
        <f>VLOOKUP(MID('1 Input-Output'!C59,AJ$1,1),list_alpha_q2,2,0)</f>
        <v>#N/A</v>
      </c>
      <c r="AK59" s="30" t="e">
        <f>VLOOKUP(MID('1 Input-Output'!C59,AK$1,1),list_alpha_r1,2,0)</f>
        <v>#N/A</v>
      </c>
      <c r="AL59" s="30" t="e">
        <f>VLOOKUP(MID('1 Input-Output'!C59,AL$1,1),list_alpha_r2,2,0)</f>
        <v>#N/A</v>
      </c>
      <c r="AM59" s="30" t="e">
        <f>VLOOKUP(MID('1 Input-Output'!C59,AM$1,1),list_alpha_q1,2,0)</f>
        <v>#N/A</v>
      </c>
      <c r="AN59" s="30" t="e">
        <f>VLOOKUP(MID('1 Input-Output'!C59,AN$1,1),list_alpha_q2,2,0)</f>
        <v>#N/A</v>
      </c>
      <c r="AO59" s="30" t="e">
        <f>VLOOKUP(MID('1 Input-Output'!C59,AO$1,1),list_alpha_r1,2,0)</f>
        <v>#N/A</v>
      </c>
      <c r="AP59" s="30" t="e">
        <f>VLOOKUP(MID('1 Input-Output'!C59,AP$1,1),list_alpha_r2,2,0)</f>
        <v>#N/A</v>
      </c>
      <c r="AQ59" s="30" t="e">
        <f>VLOOKUP(MID('1 Input-Output'!C59,AQ$1,1),list_alpha_q1,2,0)</f>
        <v>#N/A</v>
      </c>
      <c r="AR59" s="30" t="e">
        <f>VLOOKUP(MID('1 Input-Output'!C59,AR$1,1),list_alpha_q2,2,0)</f>
        <v>#N/A</v>
      </c>
      <c r="AS59" s="30" t="e">
        <f>VLOOKUP(MID('1 Input-Output'!C59,AS$1,1),list_alpha_r1,2,0)</f>
        <v>#N/A</v>
      </c>
      <c r="AT59" s="30" t="e">
        <f>VLOOKUP(MID('1 Input-Output'!C59,AT$1,1),list_alpha_r2,2,0)</f>
        <v>#N/A</v>
      </c>
      <c r="AU59" s="30" t="e">
        <f>VLOOKUP(MID('1 Input-Output'!C59,AU$1,1),list_alpha_q1,2,0)</f>
        <v>#N/A</v>
      </c>
      <c r="AV59" s="30" t="e">
        <f>VLOOKUP(MID('1 Input-Output'!C59,AV$1,1),list_alpha_q2,2,0)</f>
        <v>#N/A</v>
      </c>
      <c r="AW59" s="30" t="e">
        <f>VLOOKUP(MID('1 Input-Output'!C59,AW$1,1),list_alpha_r1,2,0)</f>
        <v>#N/A</v>
      </c>
      <c r="AX59" s="30" t="e">
        <f>VLOOKUP(MID('1 Input-Output'!C59,AX$1,1),list_alpha_r2,2,0)</f>
        <v>#N/A</v>
      </c>
      <c r="AY59" s="30" t="e">
        <f>VLOOKUP(MID('1 Input-Output'!C59,AY$1,1),list_alpha_q1,2,0)</f>
        <v>#N/A</v>
      </c>
      <c r="AZ59" s="30" t="e">
        <f>VLOOKUP(MID('1 Input-Output'!C59,AZ$1,1),list_alpha_q2,2,0)</f>
        <v>#N/A</v>
      </c>
      <c r="BA59" s="30" t="e">
        <f>VLOOKUP(MID('1 Input-Output'!C59,BA$1,1),list_alpha_r1,2,0)</f>
        <v>#N/A</v>
      </c>
      <c r="BB59" s="30" t="e">
        <f>VLOOKUP(MID('1 Input-Output'!C59,BB$1,1),list_alpha_r2,2,0)</f>
        <v>#N/A</v>
      </c>
      <c r="BC59" s="30" t="e">
        <f>VLOOKUP(MID('1 Input-Output'!C59,BC$1,1),list_alpha_q1,2,0)</f>
        <v>#N/A</v>
      </c>
      <c r="BD59" s="30" t="e">
        <f>VLOOKUP(MID('1 Input-Output'!C59,BD$1,1),list_alpha_q2,2,0)</f>
        <v>#N/A</v>
      </c>
      <c r="BE59" s="30" t="e">
        <f>VLOOKUP(MID('1 Input-Output'!C59,BE$1,1),list_alpha_r1,2,0)</f>
        <v>#N/A</v>
      </c>
      <c r="BF59" s="30" t="e">
        <f>VLOOKUP(MID('1 Input-Output'!C59,BF$1,1),list_alpha_r2,2,0)</f>
        <v>#N/A</v>
      </c>
      <c r="BG59" s="30" t="e">
        <f>MOD('2 Calculation'!C59*'3 Matrices'!$C$4+'2 Calculation'!D59*'3 Matrices'!$E$4+'2 Calculation'!G59*'3 Matrices'!$C$5+'2 Calculation'!H59*'3 Matrices'!$E$5+'2 Calculation'!K59*'3 Matrices'!$C$6+'2 Calculation'!L59*'3 Matrices'!$E$6+'2 Calculation'!O59*'3 Matrices'!$C$7+'2 Calculation'!P59*'3 Matrices'!$E$7+'2 Calculation'!S59*'3 Matrices'!$C$8+'2 Calculation'!T59*'3 Matrices'!$E$8+'2 Calculation'!W59*'3 Matrices'!$C$9+'2 Calculation'!X59*'3 Matrices'!$E$9+'2 Calculation'!AA59*'3 Matrices'!$C$10+'2 Calculation'!AB59*'3 Matrices'!$E$10+'2 Calculation'!AE59*'3 Matrices'!$C$11+'2 Calculation'!AF59*'3 Matrices'!$E$11+'2 Calculation'!AI59*'3 Matrices'!$C$12+'2 Calculation'!AJ59*'3 Matrices'!$E$12+'2 Calculation'!AM59*'3 Matrices'!$C$13+'2 Calculation'!AN59*'3 Matrices'!$E$13+'2 Calculation'!AQ59*'3 Matrices'!$C$14+'2 Calculation'!AR59*'3 Matrices'!$E$14+'2 Calculation'!AU59*'3 Matrices'!$C$15+'2 Calculation'!AV59*'3 Matrices'!$E$15+'2 Calculation'!AY59*'3 Matrices'!$C$16+'2 Calculation'!AZ59*'3 Matrices'!$E$16+'2 Calculation'!BC59*'3 Matrices'!$C$17+'2 Calculation'!BD59*'3 Matrices'!$E$17,2)</f>
        <v>#N/A</v>
      </c>
      <c r="BH59" s="30" t="e">
        <f>MOD('2 Calculation'!C59*'3 Matrices'!$D$4+'2 Calculation'!D59*'3 Matrices'!$F$4+'2 Calculation'!G59*'3 Matrices'!$D$5+'2 Calculation'!H59*'3 Matrices'!$F$5+'2 Calculation'!K59*'3 Matrices'!$D$6+'2 Calculation'!L59*'3 Matrices'!$F$6+'2 Calculation'!O59*'3 Matrices'!$D$7+'2 Calculation'!P59*'3 Matrices'!$F$7+'2 Calculation'!S59*'3 Matrices'!$D$8+'2 Calculation'!T59*'3 Matrices'!$F$8+'2 Calculation'!W59*'3 Matrices'!$D$9+'2 Calculation'!X59*'3 Matrices'!$F$9+'2 Calculation'!AA59*'3 Matrices'!$D$10+'2 Calculation'!AB59*'3 Matrices'!$F$10+'2 Calculation'!AE59*'3 Matrices'!$D$11+'2 Calculation'!AF59*'3 Matrices'!$F$11+'2 Calculation'!AI59*'3 Matrices'!$D$12+'2 Calculation'!AJ59*'3 Matrices'!$F$12+'2 Calculation'!AM59*'3 Matrices'!$D$13+'2 Calculation'!AN59*'3 Matrices'!$F$13+'2 Calculation'!AQ59*'3 Matrices'!$D$14+'2 Calculation'!AR59*'3 Matrices'!$F$14+'2 Calculation'!AU59*'3 Matrices'!$D$15+'2 Calculation'!AV59*'3 Matrices'!$F$15+'2 Calculation'!AY59*'3 Matrices'!$D$16+'2 Calculation'!AZ59*'3 Matrices'!$F$16+'2 Calculation'!BC59*'3 Matrices'!$D$17+'2 Calculation'!BD59*'3 Matrices'!$F$17,2)</f>
        <v>#N/A</v>
      </c>
      <c r="BI59" s="30" t="e">
        <f>MOD('2 Calculation'!E59*'3 Matrices'!$G$4+'2 Calculation'!F59*'3 Matrices'!$I$4+'2 Calculation'!I59*'3 Matrices'!$G$5+'2 Calculation'!J59*'3 Matrices'!$I$5+'2 Calculation'!M59*'3 Matrices'!$G$6+'2 Calculation'!N59*'3 Matrices'!$I$6+'2 Calculation'!Q59*'3 Matrices'!$G$7+'2 Calculation'!R59*'3 Matrices'!$I$7+'2 Calculation'!U59*'3 Matrices'!$G$8+'2 Calculation'!V59*'3 Matrices'!$I$8+'2 Calculation'!Y59*'3 Matrices'!$G$9+'2 Calculation'!Z59*'3 Matrices'!$I$9+'2 Calculation'!AC59*'3 Matrices'!$G$10+'2 Calculation'!AD59*'3 Matrices'!$I$10+'2 Calculation'!AG59*'3 Matrices'!$G$11+'2 Calculation'!AH59*'3 Matrices'!$I$11+'2 Calculation'!AK59*'3 Matrices'!$G$12+'2 Calculation'!AL59*'3 Matrices'!$I$12+'2 Calculation'!AO59*'3 Matrices'!$G$13+'2 Calculation'!AP59*'3 Matrices'!$I$13+'2 Calculation'!AS59*'3 Matrices'!$G$14+'2 Calculation'!AT59*'3 Matrices'!$I$14+'2 Calculation'!AW59*'3 Matrices'!$G$15+'2 Calculation'!AX59*'3 Matrices'!$I$15+'2 Calculation'!BA59*'3 Matrices'!$G$16+'2 Calculation'!BB59*'3 Matrices'!$I$16+'2 Calculation'!BE59*'3 Matrices'!$G$17+'2 Calculation'!BF59*'3 Matrices'!$I$17,3)</f>
        <v>#N/A</v>
      </c>
      <c r="BJ59" s="30" t="e">
        <f>MOD('2 Calculation'!E59*'3 Matrices'!$H$4+'2 Calculation'!F59*'3 Matrices'!$J$4+'2 Calculation'!I59*'3 Matrices'!$H$5+'2 Calculation'!J59*'3 Matrices'!$J$5+'2 Calculation'!M59*'3 Matrices'!$H$6+'2 Calculation'!N59*'3 Matrices'!$J$6+'2 Calculation'!Q59*'3 Matrices'!$H$7+'2 Calculation'!R59*'3 Matrices'!$J$7+'2 Calculation'!U59*'3 Matrices'!$H$8+'2 Calculation'!V59*'3 Matrices'!$J$8+'2 Calculation'!Y59*'3 Matrices'!$H$9+'2 Calculation'!Z59*'3 Matrices'!$J$9+'2 Calculation'!AC59*'3 Matrices'!$H$10+'2 Calculation'!AD59*'3 Matrices'!$J$10+'2 Calculation'!AG59*'3 Matrices'!$H$11+'2 Calculation'!AH59*'3 Matrices'!$J$11+'2 Calculation'!AK59*'3 Matrices'!$H$12+'2 Calculation'!AL59*'3 Matrices'!$J$12+'2 Calculation'!AO59*'3 Matrices'!$H$13+'2 Calculation'!AP59*'3 Matrices'!$J$13+'2 Calculation'!AS59*'3 Matrices'!$H$14+'2 Calculation'!AT59*'3 Matrices'!$J$14+'2 Calculation'!AW59*'3 Matrices'!$H$15+'2 Calculation'!AX59*'3 Matrices'!$J$15+'2 Calculation'!BA59*'3 Matrices'!$H$16+'2 Calculation'!BB59*'3 Matrices'!$J$16+'2 Calculation'!BE59*'3 Matrices'!$H$17+'2 Calculation'!BF59*'3 Matrices'!$J$17,3)</f>
        <v>#N/A</v>
      </c>
      <c r="BK59" s="31" t="e">
        <f>IF(BG59=0,0,IF(BG59=1,1,"Fehler"))</f>
        <v>#N/A</v>
      </c>
      <c r="BL59" s="31" t="e">
        <f>IF(BH59=0,0,IF(BH59=1,1,"Fehler"))</f>
        <v>#N/A</v>
      </c>
      <c r="BM59" s="31" t="e">
        <f>IF(BJ59=0,0,IF(BJ59=1,2,IF(BJ59=2,1,"Fehler")))</f>
        <v>#N/A</v>
      </c>
      <c r="BN59" s="31" t="e">
        <f>IF((BI59+BM59)=0,0,IF((BI59+BM59)=1,2,IF((BI59+BM59)=2,1,IF((BI59+BM59)=3,0,IF((BI59+BM59)=4,2,"Fehler")))))</f>
        <v>#N/A</v>
      </c>
      <c r="BO59" s="30" t="e">
        <f t="shared" si="4"/>
        <v>#N/A</v>
      </c>
      <c r="BP59" s="30" t="e">
        <f t="shared" si="5"/>
        <v>#N/A</v>
      </c>
    </row>
    <row r="60" spans="3:68" ht="13.5">
      <c r="C60" s="30" t="e">
        <f>VLOOKUP(MID('1 Input-Output'!C60,C$1,1),list_alpha_q1,2,0)</f>
        <v>#N/A</v>
      </c>
      <c r="D60" s="30" t="e">
        <f>VLOOKUP(MID('1 Input-Output'!C60,D$1,1),list_alpha_q2,2,0)</f>
        <v>#N/A</v>
      </c>
      <c r="E60" s="30" t="e">
        <f>VLOOKUP(MID('1 Input-Output'!C60,E$1,1),list_alpha_r1,2,0)</f>
        <v>#N/A</v>
      </c>
      <c r="F60" s="30" t="e">
        <f>VLOOKUP(MID('1 Input-Output'!C60,F$1,1),list_alpha_r2,2,0)</f>
        <v>#N/A</v>
      </c>
      <c r="G60" s="30" t="e">
        <f>VLOOKUP(MID('1 Input-Output'!C60,G$1,1),list_alpha_q1,2,0)</f>
        <v>#N/A</v>
      </c>
      <c r="H60" s="30" t="e">
        <f>VLOOKUP(MID('1 Input-Output'!C60,H$1,1),list_alpha_q2,2,0)</f>
        <v>#N/A</v>
      </c>
      <c r="I60" s="30" t="e">
        <f>VLOOKUP(MID('1 Input-Output'!C60,I$1,1),list_alpha_r1,2,0)</f>
        <v>#N/A</v>
      </c>
      <c r="J60" s="30" t="e">
        <f>VLOOKUP(MID('1 Input-Output'!C60,J$1,1),list_alpha_r2,2,0)</f>
        <v>#N/A</v>
      </c>
      <c r="K60" s="30" t="e">
        <f>VLOOKUP(MID('1 Input-Output'!C60,K$1,1),list_alpha_q1,2,0)</f>
        <v>#N/A</v>
      </c>
      <c r="L60" s="30" t="e">
        <f>VLOOKUP(MID('1 Input-Output'!C60,L$1,1),list_alpha_q2,2,0)</f>
        <v>#N/A</v>
      </c>
      <c r="M60" s="30" t="e">
        <f>VLOOKUP(MID('1 Input-Output'!C60,M$1,1),list_alpha_r1,2,0)</f>
        <v>#N/A</v>
      </c>
      <c r="N60" s="30" t="e">
        <f>VLOOKUP(MID('1 Input-Output'!C60,N$1,1),list_alpha_r2,2,0)</f>
        <v>#N/A</v>
      </c>
      <c r="O60" s="30" t="e">
        <f>VLOOKUP(MID('1 Input-Output'!C60,O$1,1),list_alpha_q1,2,0)</f>
        <v>#N/A</v>
      </c>
      <c r="P60" s="30" t="e">
        <f>VLOOKUP(MID('1 Input-Output'!C60,P$1,1),list_alpha_q2,2,0)</f>
        <v>#N/A</v>
      </c>
      <c r="Q60" s="30" t="e">
        <f>VLOOKUP(MID('1 Input-Output'!C60,Q$1,1),list_alpha_r1,2,0)</f>
        <v>#N/A</v>
      </c>
      <c r="R60" s="30" t="e">
        <f>VLOOKUP(MID('1 Input-Output'!C60,R$1,1),list_alpha_r2,2,0)</f>
        <v>#N/A</v>
      </c>
      <c r="S60" s="30" t="e">
        <f>VLOOKUP(MID('1 Input-Output'!C60,S$1,1),list_alpha_q1,2,0)</f>
        <v>#N/A</v>
      </c>
      <c r="T60" s="30" t="e">
        <f>VLOOKUP(MID('1 Input-Output'!C60,T$1,1),list_alpha_q2,2,0)</f>
        <v>#N/A</v>
      </c>
      <c r="U60" s="30" t="e">
        <f>VLOOKUP(MID('1 Input-Output'!C60,U$1,1),list_alpha_r1,2,0)</f>
        <v>#N/A</v>
      </c>
      <c r="V60" s="30" t="e">
        <f>VLOOKUP(MID('1 Input-Output'!C60,V$1,1),list_alpha_r2,2,0)</f>
        <v>#N/A</v>
      </c>
      <c r="W60" s="30" t="e">
        <f>VLOOKUP(MID('1 Input-Output'!C60,W$1,1),list_alpha_q1,2,0)</f>
        <v>#N/A</v>
      </c>
      <c r="X60" s="30" t="e">
        <f>VLOOKUP(MID('1 Input-Output'!C60,X$1,1),list_alpha_q2,2,0)</f>
        <v>#N/A</v>
      </c>
      <c r="Y60" s="30" t="e">
        <f>VLOOKUP(MID('1 Input-Output'!C60,Y$1,1),list_alpha_r1,2,0)</f>
        <v>#N/A</v>
      </c>
      <c r="Z60" s="30" t="e">
        <f>VLOOKUP(MID('1 Input-Output'!C60,Z$1,1),list_alpha_r2,2,0)</f>
        <v>#N/A</v>
      </c>
      <c r="AA60" s="30" t="e">
        <f>VLOOKUP(MID('1 Input-Output'!C60,AA$1,1),list_alpha_q1,2,0)</f>
        <v>#N/A</v>
      </c>
      <c r="AB60" s="30" t="e">
        <f>VLOOKUP(MID('1 Input-Output'!C60,AB$1,1),list_alpha_q2,2,0)</f>
        <v>#N/A</v>
      </c>
      <c r="AC60" s="30" t="e">
        <f>VLOOKUP(MID('1 Input-Output'!C60,AC$1,1),list_alpha_r1,2,0)</f>
        <v>#N/A</v>
      </c>
      <c r="AD60" s="30" t="e">
        <f>VLOOKUP(MID('1 Input-Output'!C60,AD$1,1),list_alpha_r2,2,0)</f>
        <v>#N/A</v>
      </c>
      <c r="AE60" s="30" t="e">
        <f>VLOOKUP(MID('1 Input-Output'!C60,AE$1,1),list_alpha_q1,2,0)</f>
        <v>#N/A</v>
      </c>
      <c r="AF60" s="30" t="e">
        <f>VLOOKUP(MID('1 Input-Output'!C60,AF$1,1),list_alpha_q2,2,0)</f>
        <v>#N/A</v>
      </c>
      <c r="AG60" s="30" t="e">
        <f>VLOOKUP(MID('1 Input-Output'!C60,AG$1,1),list_alpha_r1,2,0)</f>
        <v>#N/A</v>
      </c>
      <c r="AH60" s="30" t="e">
        <f>VLOOKUP(MID('1 Input-Output'!C60,AH$1,1),list_alpha_r2,2,0)</f>
        <v>#N/A</v>
      </c>
      <c r="AI60" s="30" t="e">
        <f>VLOOKUP(MID('1 Input-Output'!C60,AI$1,1),list_alpha_q1,2,0)</f>
        <v>#N/A</v>
      </c>
      <c r="AJ60" s="30" t="e">
        <f>VLOOKUP(MID('1 Input-Output'!C60,AJ$1,1),list_alpha_q2,2,0)</f>
        <v>#N/A</v>
      </c>
      <c r="AK60" s="30" t="e">
        <f>VLOOKUP(MID('1 Input-Output'!C60,AK$1,1),list_alpha_r1,2,0)</f>
        <v>#N/A</v>
      </c>
      <c r="AL60" s="30" t="e">
        <f>VLOOKUP(MID('1 Input-Output'!C60,AL$1,1),list_alpha_r2,2,0)</f>
        <v>#N/A</v>
      </c>
      <c r="AM60" s="30" t="e">
        <f>VLOOKUP(MID('1 Input-Output'!C60,AM$1,1),list_alpha_q1,2,0)</f>
        <v>#N/A</v>
      </c>
      <c r="AN60" s="30" t="e">
        <f>VLOOKUP(MID('1 Input-Output'!C60,AN$1,1),list_alpha_q2,2,0)</f>
        <v>#N/A</v>
      </c>
      <c r="AO60" s="30" t="e">
        <f>VLOOKUP(MID('1 Input-Output'!C60,AO$1,1),list_alpha_r1,2,0)</f>
        <v>#N/A</v>
      </c>
      <c r="AP60" s="30" t="e">
        <f>VLOOKUP(MID('1 Input-Output'!C60,AP$1,1),list_alpha_r2,2,0)</f>
        <v>#N/A</v>
      </c>
      <c r="AQ60" s="30" t="e">
        <f>VLOOKUP(MID('1 Input-Output'!C60,AQ$1,1),list_alpha_q1,2,0)</f>
        <v>#N/A</v>
      </c>
      <c r="AR60" s="30" t="e">
        <f>VLOOKUP(MID('1 Input-Output'!C60,AR$1,1),list_alpha_q2,2,0)</f>
        <v>#N/A</v>
      </c>
      <c r="AS60" s="30" t="e">
        <f>VLOOKUP(MID('1 Input-Output'!C60,AS$1,1),list_alpha_r1,2,0)</f>
        <v>#N/A</v>
      </c>
      <c r="AT60" s="30" t="e">
        <f>VLOOKUP(MID('1 Input-Output'!C60,AT$1,1),list_alpha_r2,2,0)</f>
        <v>#N/A</v>
      </c>
      <c r="AU60" s="30" t="e">
        <f>VLOOKUP(MID('1 Input-Output'!C60,AU$1,1),list_alpha_q1,2,0)</f>
        <v>#N/A</v>
      </c>
      <c r="AV60" s="30" t="e">
        <f>VLOOKUP(MID('1 Input-Output'!C60,AV$1,1),list_alpha_q2,2,0)</f>
        <v>#N/A</v>
      </c>
      <c r="AW60" s="30" t="e">
        <f>VLOOKUP(MID('1 Input-Output'!C60,AW$1,1),list_alpha_r1,2,0)</f>
        <v>#N/A</v>
      </c>
      <c r="AX60" s="30" t="e">
        <f>VLOOKUP(MID('1 Input-Output'!C60,AX$1,1),list_alpha_r2,2,0)</f>
        <v>#N/A</v>
      </c>
      <c r="AY60" s="30" t="e">
        <f>VLOOKUP(MID('1 Input-Output'!C60,AY$1,1),list_alpha_q1,2,0)</f>
        <v>#N/A</v>
      </c>
      <c r="AZ60" s="30" t="e">
        <f>VLOOKUP(MID('1 Input-Output'!C60,AZ$1,1),list_alpha_q2,2,0)</f>
        <v>#N/A</v>
      </c>
      <c r="BA60" s="30" t="e">
        <f>VLOOKUP(MID('1 Input-Output'!C60,BA$1,1),list_alpha_r1,2,0)</f>
        <v>#N/A</v>
      </c>
      <c r="BB60" s="30" t="e">
        <f>VLOOKUP(MID('1 Input-Output'!C60,BB$1,1),list_alpha_r2,2,0)</f>
        <v>#N/A</v>
      </c>
      <c r="BC60" s="30" t="e">
        <f>VLOOKUP(MID('1 Input-Output'!C60,BC$1,1),list_alpha_q1,2,0)</f>
        <v>#N/A</v>
      </c>
      <c r="BD60" s="30" t="e">
        <f>VLOOKUP(MID('1 Input-Output'!C60,BD$1,1),list_alpha_q2,2,0)</f>
        <v>#N/A</v>
      </c>
      <c r="BE60" s="30" t="e">
        <f>VLOOKUP(MID('1 Input-Output'!C60,BE$1,1),list_alpha_r1,2,0)</f>
        <v>#N/A</v>
      </c>
      <c r="BF60" s="30" t="e">
        <f>VLOOKUP(MID('1 Input-Output'!C60,BF$1,1),list_alpha_r2,2,0)</f>
        <v>#N/A</v>
      </c>
      <c r="BG60" s="30" t="e">
        <f>MOD('2 Calculation'!C60*'3 Matrices'!$C$4+'2 Calculation'!D60*'3 Matrices'!$E$4+'2 Calculation'!G60*'3 Matrices'!$C$5+'2 Calculation'!H60*'3 Matrices'!$E$5+'2 Calculation'!K60*'3 Matrices'!$C$6+'2 Calculation'!L60*'3 Matrices'!$E$6+'2 Calculation'!O60*'3 Matrices'!$C$7+'2 Calculation'!P60*'3 Matrices'!$E$7+'2 Calculation'!S60*'3 Matrices'!$C$8+'2 Calculation'!T60*'3 Matrices'!$E$8+'2 Calculation'!W60*'3 Matrices'!$C$9+'2 Calculation'!X60*'3 Matrices'!$E$9+'2 Calculation'!AA60*'3 Matrices'!$C$10+'2 Calculation'!AB60*'3 Matrices'!$E$10+'2 Calculation'!AE60*'3 Matrices'!$C$11+'2 Calculation'!AF60*'3 Matrices'!$E$11+'2 Calculation'!AI60*'3 Matrices'!$C$12+'2 Calculation'!AJ60*'3 Matrices'!$E$12+'2 Calculation'!AM60*'3 Matrices'!$C$13+'2 Calculation'!AN60*'3 Matrices'!$E$13+'2 Calculation'!AQ60*'3 Matrices'!$C$14+'2 Calculation'!AR60*'3 Matrices'!$E$14+'2 Calculation'!AU60*'3 Matrices'!$C$15+'2 Calculation'!AV60*'3 Matrices'!$E$15+'2 Calculation'!AY60*'3 Matrices'!$C$16+'2 Calculation'!AZ60*'3 Matrices'!$E$16+'2 Calculation'!BC60*'3 Matrices'!$C$17+'2 Calculation'!BD60*'3 Matrices'!$E$17,2)</f>
        <v>#N/A</v>
      </c>
      <c r="BH60" s="30" t="e">
        <f>MOD('2 Calculation'!C60*'3 Matrices'!$D$4+'2 Calculation'!D60*'3 Matrices'!$F$4+'2 Calculation'!G60*'3 Matrices'!$D$5+'2 Calculation'!H60*'3 Matrices'!$F$5+'2 Calculation'!K60*'3 Matrices'!$D$6+'2 Calculation'!L60*'3 Matrices'!$F$6+'2 Calculation'!O60*'3 Matrices'!$D$7+'2 Calculation'!P60*'3 Matrices'!$F$7+'2 Calculation'!S60*'3 Matrices'!$D$8+'2 Calculation'!T60*'3 Matrices'!$F$8+'2 Calculation'!W60*'3 Matrices'!$D$9+'2 Calculation'!X60*'3 Matrices'!$F$9+'2 Calculation'!AA60*'3 Matrices'!$D$10+'2 Calculation'!AB60*'3 Matrices'!$F$10+'2 Calculation'!AE60*'3 Matrices'!$D$11+'2 Calculation'!AF60*'3 Matrices'!$F$11+'2 Calculation'!AI60*'3 Matrices'!$D$12+'2 Calculation'!AJ60*'3 Matrices'!$F$12+'2 Calculation'!AM60*'3 Matrices'!$D$13+'2 Calculation'!AN60*'3 Matrices'!$F$13+'2 Calculation'!AQ60*'3 Matrices'!$D$14+'2 Calculation'!AR60*'3 Matrices'!$F$14+'2 Calculation'!AU60*'3 Matrices'!$D$15+'2 Calculation'!AV60*'3 Matrices'!$F$15+'2 Calculation'!AY60*'3 Matrices'!$D$16+'2 Calculation'!AZ60*'3 Matrices'!$F$16+'2 Calculation'!BC60*'3 Matrices'!$D$17+'2 Calculation'!BD60*'3 Matrices'!$F$17,2)</f>
        <v>#N/A</v>
      </c>
      <c r="BI60" s="30" t="e">
        <f>MOD('2 Calculation'!E60*'3 Matrices'!$G$4+'2 Calculation'!F60*'3 Matrices'!$I$4+'2 Calculation'!I60*'3 Matrices'!$G$5+'2 Calculation'!J60*'3 Matrices'!$I$5+'2 Calculation'!M60*'3 Matrices'!$G$6+'2 Calculation'!N60*'3 Matrices'!$I$6+'2 Calculation'!Q60*'3 Matrices'!$G$7+'2 Calculation'!R60*'3 Matrices'!$I$7+'2 Calculation'!U60*'3 Matrices'!$G$8+'2 Calculation'!V60*'3 Matrices'!$I$8+'2 Calculation'!Y60*'3 Matrices'!$G$9+'2 Calculation'!Z60*'3 Matrices'!$I$9+'2 Calculation'!AC60*'3 Matrices'!$G$10+'2 Calculation'!AD60*'3 Matrices'!$I$10+'2 Calculation'!AG60*'3 Matrices'!$G$11+'2 Calculation'!AH60*'3 Matrices'!$I$11+'2 Calculation'!AK60*'3 Matrices'!$G$12+'2 Calculation'!AL60*'3 Matrices'!$I$12+'2 Calculation'!AO60*'3 Matrices'!$G$13+'2 Calculation'!AP60*'3 Matrices'!$I$13+'2 Calculation'!AS60*'3 Matrices'!$G$14+'2 Calculation'!AT60*'3 Matrices'!$I$14+'2 Calculation'!AW60*'3 Matrices'!$G$15+'2 Calculation'!AX60*'3 Matrices'!$I$15+'2 Calculation'!BA60*'3 Matrices'!$G$16+'2 Calculation'!BB60*'3 Matrices'!$I$16+'2 Calculation'!BE60*'3 Matrices'!$G$17+'2 Calculation'!BF60*'3 Matrices'!$I$17,3)</f>
        <v>#N/A</v>
      </c>
      <c r="BJ60" s="30" t="e">
        <f>MOD('2 Calculation'!E60*'3 Matrices'!$H$4+'2 Calculation'!F60*'3 Matrices'!$J$4+'2 Calculation'!I60*'3 Matrices'!$H$5+'2 Calculation'!J60*'3 Matrices'!$J$5+'2 Calculation'!M60*'3 Matrices'!$H$6+'2 Calculation'!N60*'3 Matrices'!$J$6+'2 Calculation'!Q60*'3 Matrices'!$H$7+'2 Calculation'!R60*'3 Matrices'!$J$7+'2 Calculation'!U60*'3 Matrices'!$H$8+'2 Calculation'!V60*'3 Matrices'!$J$8+'2 Calculation'!Y60*'3 Matrices'!$H$9+'2 Calculation'!Z60*'3 Matrices'!$J$9+'2 Calculation'!AC60*'3 Matrices'!$H$10+'2 Calculation'!AD60*'3 Matrices'!$J$10+'2 Calculation'!AG60*'3 Matrices'!$H$11+'2 Calculation'!AH60*'3 Matrices'!$J$11+'2 Calculation'!AK60*'3 Matrices'!$H$12+'2 Calculation'!AL60*'3 Matrices'!$J$12+'2 Calculation'!AO60*'3 Matrices'!$H$13+'2 Calculation'!AP60*'3 Matrices'!$J$13+'2 Calculation'!AS60*'3 Matrices'!$H$14+'2 Calculation'!AT60*'3 Matrices'!$J$14+'2 Calculation'!AW60*'3 Matrices'!$H$15+'2 Calculation'!AX60*'3 Matrices'!$J$15+'2 Calculation'!BA60*'3 Matrices'!$H$16+'2 Calculation'!BB60*'3 Matrices'!$J$16+'2 Calculation'!BE60*'3 Matrices'!$H$17+'2 Calculation'!BF60*'3 Matrices'!$J$17,3)</f>
        <v>#N/A</v>
      </c>
      <c r="BK60" s="31" t="e">
        <f>IF(BG60=0,0,IF(BG60=1,1,"Fehler"))</f>
        <v>#N/A</v>
      </c>
      <c r="BL60" s="31" t="e">
        <f>IF(BH60=0,0,IF(BH60=1,1,"Fehler"))</f>
        <v>#N/A</v>
      </c>
      <c r="BM60" s="31" t="e">
        <f>IF(BJ60=0,0,IF(BJ60=1,2,IF(BJ60=2,1,"Fehler")))</f>
        <v>#N/A</v>
      </c>
      <c r="BN60" s="31" t="e">
        <f>IF((BI60+BM60)=0,0,IF((BI60+BM60)=1,2,IF((BI60+BM60)=2,1,IF((BI60+BM60)=3,0,IF((BI60+BM60)=4,2,"Fehler")))))</f>
        <v>#N/A</v>
      </c>
      <c r="BO60" s="30" t="e">
        <f t="shared" si="4"/>
        <v>#N/A</v>
      </c>
      <c r="BP60" s="30" t="e">
        <f t="shared" si="5"/>
        <v>#N/A</v>
      </c>
    </row>
    <row r="61" spans="63:66" ht="12.75">
      <c r="BK61" s="31"/>
      <c r="BL61" s="31"/>
      <c r="BM61" s="31"/>
      <c r="BN61" s="31"/>
    </row>
    <row r="62" spans="63:66" ht="12.75">
      <c r="BK62" s="31"/>
      <c r="BL62" s="31"/>
      <c r="BM62" s="31"/>
      <c r="BN62" s="31"/>
    </row>
    <row r="63" spans="63:66" ht="12.75">
      <c r="BK63" s="31"/>
      <c r="BL63" s="31"/>
      <c r="BM63" s="31"/>
      <c r="BN63" s="31"/>
    </row>
    <row r="64" spans="63:66" ht="12.75">
      <c r="BK64" s="31"/>
      <c r="BL64" s="31"/>
      <c r="BM64" s="31"/>
      <c r="BN64" s="31"/>
    </row>
    <row r="65" spans="63:66" ht="12.75">
      <c r="BK65" s="31"/>
      <c r="BL65" s="31"/>
      <c r="BM65" s="31"/>
      <c r="BN65" s="31"/>
    </row>
    <row r="66" spans="63:66" ht="12.75">
      <c r="BK66" s="31"/>
      <c r="BL66" s="31"/>
      <c r="BM66" s="31"/>
      <c r="BN66" s="31"/>
    </row>
    <row r="67" spans="63:66" ht="12.75">
      <c r="BK67" s="31"/>
      <c r="BL67" s="31"/>
      <c r="BM67" s="31"/>
      <c r="BN67" s="31"/>
    </row>
    <row r="68" spans="63:66" ht="12.75">
      <c r="BK68" s="31"/>
      <c r="BL68" s="31"/>
      <c r="BM68" s="31"/>
      <c r="BN68" s="31"/>
    </row>
    <row r="69" spans="63:66" ht="12.75">
      <c r="BK69" s="31"/>
      <c r="BL69" s="31"/>
      <c r="BM69" s="31"/>
      <c r="BN69" s="31"/>
    </row>
    <row r="70" spans="63:66" ht="12.75">
      <c r="BK70" s="31"/>
      <c r="BL70" s="31"/>
      <c r="BM70" s="31"/>
      <c r="BN70" s="31"/>
    </row>
    <row r="71" spans="63:66" ht="12.75">
      <c r="BK71" s="31"/>
      <c r="BL71" s="31"/>
      <c r="BM71" s="31"/>
      <c r="BN71" s="31"/>
    </row>
    <row r="72" spans="63:66" ht="12.75">
      <c r="BK72" s="31"/>
      <c r="BL72" s="31"/>
      <c r="BM72" s="31"/>
      <c r="BN72" s="31"/>
    </row>
    <row r="73" spans="63:66" ht="12.75">
      <c r="BK73" s="31"/>
      <c r="BL73" s="31"/>
      <c r="BM73" s="31"/>
      <c r="BN73" s="31"/>
    </row>
    <row r="74" spans="63:66" ht="12.75">
      <c r="BK74" s="31"/>
      <c r="BL74" s="31"/>
      <c r="BM74" s="31"/>
      <c r="BN74" s="31"/>
    </row>
    <row r="75" spans="63:66" ht="12.75">
      <c r="BK75" s="31"/>
      <c r="BL75" s="31"/>
      <c r="BM75" s="31"/>
      <c r="BN75" s="31"/>
    </row>
    <row r="76" spans="63:66" ht="12.75">
      <c r="BK76" s="31"/>
      <c r="BL76" s="31"/>
      <c r="BM76" s="31"/>
      <c r="BN76" s="31"/>
    </row>
    <row r="77" spans="63:66" ht="12.75">
      <c r="BK77" s="31"/>
      <c r="BL77" s="31"/>
      <c r="BM77" s="31"/>
      <c r="BN77" s="31"/>
    </row>
    <row r="78" spans="63:66" ht="12.75">
      <c r="BK78" s="31"/>
      <c r="BL78" s="31"/>
      <c r="BM78" s="31"/>
      <c r="BN78" s="31"/>
    </row>
    <row r="79" spans="63:66" ht="12.75">
      <c r="BK79" s="31"/>
      <c r="BL79" s="31"/>
      <c r="BM79" s="31"/>
      <c r="BN79" s="31"/>
    </row>
    <row r="80" spans="63:66" ht="12.75">
      <c r="BK80" s="31"/>
      <c r="BL80" s="31"/>
      <c r="BM80" s="31"/>
      <c r="BN80" s="31"/>
    </row>
    <row r="81" spans="63:66" ht="12.75">
      <c r="BK81" s="31"/>
      <c r="BL81" s="31"/>
      <c r="BM81" s="31"/>
      <c r="BN81" s="31"/>
    </row>
    <row r="82" spans="63:66" ht="12.75">
      <c r="BK82" s="31"/>
      <c r="BL82" s="31"/>
      <c r="BM82" s="31"/>
      <c r="BN82" s="31"/>
    </row>
    <row r="83" spans="63:66" ht="12.75">
      <c r="BK83" s="31"/>
      <c r="BL83" s="31"/>
      <c r="BM83" s="31"/>
      <c r="BN83" s="31"/>
    </row>
    <row r="84" spans="63:66" ht="12.75">
      <c r="BK84" s="31"/>
      <c r="BL84" s="31"/>
      <c r="BM84" s="31"/>
      <c r="BN84" s="31"/>
    </row>
    <row r="85" spans="63:66" ht="12.75">
      <c r="BK85" s="31"/>
      <c r="BL85" s="31"/>
      <c r="BM85" s="31"/>
      <c r="BN85" s="31"/>
    </row>
    <row r="86" spans="63:66" ht="12.75">
      <c r="BK86" s="31"/>
      <c r="BL86" s="31"/>
      <c r="BM86" s="31"/>
      <c r="BN86" s="31"/>
    </row>
    <row r="87" spans="63:66" ht="12.75">
      <c r="BK87" s="31"/>
      <c r="BL87" s="31"/>
      <c r="BM87" s="31"/>
      <c r="BN87" s="31"/>
    </row>
    <row r="88" spans="63:66" ht="12.75">
      <c r="BK88" s="31"/>
      <c r="BL88" s="31"/>
      <c r="BM88" s="31"/>
      <c r="BN88" s="31"/>
    </row>
    <row r="89" spans="63:66" ht="12.75">
      <c r="BK89" s="31"/>
      <c r="BL89" s="31"/>
      <c r="BM89" s="31"/>
      <c r="BN89" s="31"/>
    </row>
    <row r="90" spans="63:66" ht="12.75">
      <c r="BK90" s="31"/>
      <c r="BL90" s="31"/>
      <c r="BM90" s="31"/>
      <c r="BN90" s="31"/>
    </row>
    <row r="91" spans="63:66" ht="12.75">
      <c r="BK91" s="31"/>
      <c r="BL91" s="31"/>
      <c r="BM91" s="31"/>
      <c r="BN91" s="31"/>
    </row>
    <row r="92" spans="63:66" ht="12.75">
      <c r="BK92" s="31"/>
      <c r="BL92" s="31"/>
      <c r="BM92" s="31"/>
      <c r="BN92" s="31"/>
    </row>
    <row r="93" spans="63:66" ht="12.75">
      <c r="BK93" s="31"/>
      <c r="BL93" s="31"/>
      <c r="BM93" s="31"/>
      <c r="BN93" s="31"/>
    </row>
    <row r="94" spans="63:66" ht="12.75">
      <c r="BK94" s="31"/>
      <c r="BL94" s="31"/>
      <c r="BM94" s="31"/>
      <c r="BN94" s="31"/>
    </row>
    <row r="95" spans="63:66" ht="12.75">
      <c r="BK95" s="31"/>
      <c r="BL95" s="31"/>
      <c r="BM95" s="31"/>
      <c r="BN95" s="31"/>
    </row>
    <row r="96" spans="63:66" ht="12.75">
      <c r="BK96" s="31"/>
      <c r="BL96" s="31"/>
      <c r="BM96" s="31"/>
      <c r="BN96" s="31"/>
    </row>
    <row r="97" spans="63:66" ht="12.75">
      <c r="BK97" s="31"/>
      <c r="BL97" s="31"/>
      <c r="BM97" s="31"/>
      <c r="BN97" s="31"/>
    </row>
    <row r="98" spans="63:66" ht="12.75">
      <c r="BK98" s="31"/>
      <c r="BL98" s="31"/>
      <c r="BM98" s="31"/>
      <c r="BN98" s="31"/>
    </row>
    <row r="99" spans="63:66" ht="12.75">
      <c r="BK99" s="31"/>
      <c r="BL99" s="31"/>
      <c r="BM99" s="31"/>
      <c r="BN99" s="31"/>
    </row>
    <row r="100" spans="63:66" ht="12.75">
      <c r="BK100" s="31"/>
      <c r="BL100" s="31"/>
      <c r="BM100" s="31"/>
      <c r="BN100" s="31"/>
    </row>
    <row r="101" spans="63:66" ht="12.75">
      <c r="BK101" s="31"/>
      <c r="BL101" s="31"/>
      <c r="BM101" s="31"/>
      <c r="BN101" s="31"/>
    </row>
    <row r="102" spans="63:66" ht="12.75">
      <c r="BK102" s="31"/>
      <c r="BL102" s="31"/>
      <c r="BM102" s="31"/>
      <c r="BN102" s="31"/>
    </row>
    <row r="103" spans="63:66" ht="12.75">
      <c r="BK103" s="31"/>
      <c r="BL103" s="31"/>
      <c r="BM103" s="31"/>
      <c r="BN103" s="31"/>
    </row>
    <row r="104" spans="63:66" ht="12.75">
      <c r="BK104" s="31"/>
      <c r="BL104" s="31"/>
      <c r="BM104" s="31"/>
      <c r="BN104" s="31"/>
    </row>
    <row r="105" spans="63:66" ht="12.75">
      <c r="BK105" s="31"/>
      <c r="BL105" s="31"/>
      <c r="BM105" s="31"/>
      <c r="BN105" s="31"/>
    </row>
    <row r="106" spans="63:66" ht="12.75">
      <c r="BK106" s="31"/>
      <c r="BL106" s="31"/>
      <c r="BM106" s="31"/>
      <c r="BN106" s="31"/>
    </row>
    <row r="107" spans="63:66" ht="12.75">
      <c r="BK107" s="31"/>
      <c r="BL107" s="31"/>
      <c r="BM107" s="31"/>
      <c r="BN107" s="31"/>
    </row>
    <row r="108" spans="63:66" ht="12.75">
      <c r="BK108" s="31"/>
      <c r="BL108" s="31"/>
      <c r="BM108" s="31"/>
      <c r="BN108" s="31"/>
    </row>
    <row r="109" spans="63:66" ht="12.75">
      <c r="BK109" s="31"/>
      <c r="BL109" s="31"/>
      <c r="BM109" s="31"/>
      <c r="BN109" s="31"/>
    </row>
    <row r="110" spans="63:66" ht="12.75">
      <c r="BK110" s="31"/>
      <c r="BL110" s="31"/>
      <c r="BM110" s="31"/>
      <c r="BN110" s="31"/>
    </row>
    <row r="111" spans="63:66" ht="12.75">
      <c r="BK111" s="31"/>
      <c r="BL111" s="31"/>
      <c r="BM111" s="31"/>
      <c r="BN111" s="31"/>
    </row>
    <row r="112" spans="63:66" ht="12.75">
      <c r="BK112" s="31"/>
      <c r="BL112" s="31"/>
      <c r="BM112" s="31"/>
      <c r="BN112" s="31"/>
    </row>
    <row r="113" spans="63:66" ht="12.75">
      <c r="BK113" s="31"/>
      <c r="BL113" s="31"/>
      <c r="BM113" s="31"/>
      <c r="BN113" s="31"/>
    </row>
    <row r="114" spans="63:66" ht="12.75">
      <c r="BK114" s="31"/>
      <c r="BL114" s="31"/>
      <c r="BM114" s="31"/>
      <c r="BN114" s="31"/>
    </row>
    <row r="115" spans="63:66" ht="12.75">
      <c r="BK115" s="31"/>
      <c r="BL115" s="31"/>
      <c r="BM115" s="31"/>
      <c r="BN115" s="31"/>
    </row>
    <row r="116" spans="63:66" ht="12.75">
      <c r="BK116" s="31"/>
      <c r="BL116" s="31"/>
      <c r="BM116" s="31"/>
      <c r="BN116" s="31"/>
    </row>
    <row r="117" spans="63:66" ht="12.75">
      <c r="BK117" s="31"/>
      <c r="BL117" s="31"/>
      <c r="BM117" s="31"/>
      <c r="BN117" s="31"/>
    </row>
    <row r="118" spans="63:66" ht="12.75">
      <c r="BK118" s="31"/>
      <c r="BL118" s="31"/>
      <c r="BM118" s="31"/>
      <c r="BN118" s="31"/>
    </row>
    <row r="119" spans="63:66" ht="12.75">
      <c r="BK119" s="31"/>
      <c r="BL119" s="31"/>
      <c r="BM119" s="31"/>
      <c r="BN119" s="31"/>
    </row>
    <row r="120" spans="63:66" ht="12.75">
      <c r="BK120" s="31"/>
      <c r="BL120" s="31"/>
      <c r="BM120" s="31"/>
      <c r="BN120" s="31"/>
    </row>
    <row r="121" spans="63:66" ht="12.75">
      <c r="BK121" s="31"/>
      <c r="BL121" s="31"/>
      <c r="BM121" s="31"/>
      <c r="BN121" s="31"/>
    </row>
    <row r="122" spans="63:66" ht="12.75">
      <c r="BK122" s="31"/>
      <c r="BL122" s="31"/>
      <c r="BM122" s="31"/>
      <c r="BN122" s="31"/>
    </row>
    <row r="123" spans="63:66" ht="12.75">
      <c r="BK123" s="31"/>
      <c r="BL123" s="31"/>
      <c r="BM123" s="31"/>
      <c r="BN123" s="31"/>
    </row>
    <row r="124" spans="63:66" ht="12.75">
      <c r="BK124" s="31"/>
      <c r="BL124" s="31"/>
      <c r="BM124" s="31"/>
      <c r="BN124" s="31"/>
    </row>
    <row r="125" spans="63:66" ht="12.75">
      <c r="BK125" s="31"/>
      <c r="BL125" s="31"/>
      <c r="BM125" s="31"/>
      <c r="BN125" s="31"/>
    </row>
    <row r="126" spans="63:66" ht="12.75">
      <c r="BK126" s="31"/>
      <c r="BL126" s="31"/>
      <c r="BM126" s="31"/>
      <c r="BN126" s="31"/>
    </row>
    <row r="127" spans="63:66" ht="12.75">
      <c r="BK127" s="31"/>
      <c r="BL127" s="31"/>
      <c r="BM127" s="31"/>
      <c r="BN127" s="31"/>
    </row>
    <row r="128" spans="63:66" ht="12.75">
      <c r="BK128" s="31"/>
      <c r="BL128" s="31"/>
      <c r="BM128" s="31"/>
      <c r="BN128" s="31"/>
    </row>
    <row r="129" spans="63:66" ht="12.75">
      <c r="BK129" s="31"/>
      <c r="BL129" s="31"/>
      <c r="BM129" s="31"/>
      <c r="BN129" s="31"/>
    </row>
    <row r="130" spans="63:66" ht="12.75">
      <c r="BK130" s="31"/>
      <c r="BL130" s="31"/>
      <c r="BM130" s="31"/>
      <c r="BN130" s="31"/>
    </row>
    <row r="131" spans="63:66" ht="12.75">
      <c r="BK131" s="31"/>
      <c r="BL131" s="31"/>
      <c r="BM131" s="31"/>
      <c r="BN131" s="31"/>
    </row>
    <row r="132" spans="63:66" ht="12.75">
      <c r="BK132" s="31"/>
      <c r="BL132" s="31"/>
      <c r="BM132" s="31"/>
      <c r="BN132" s="31"/>
    </row>
    <row r="133" spans="63:66" ht="12.75">
      <c r="BK133" s="31"/>
      <c r="BL133" s="31"/>
      <c r="BM133" s="31"/>
      <c r="BN133" s="31"/>
    </row>
    <row r="134" spans="63:66" ht="12.75">
      <c r="BK134" s="31"/>
      <c r="BL134" s="31"/>
      <c r="BM134" s="31"/>
      <c r="BN134" s="31"/>
    </row>
    <row r="135" spans="63:66" ht="12.75">
      <c r="BK135" s="31"/>
      <c r="BL135" s="31"/>
      <c r="BM135" s="31"/>
      <c r="BN135" s="31"/>
    </row>
    <row r="136" spans="63:66" ht="12.75">
      <c r="BK136" s="31"/>
      <c r="BL136" s="31"/>
      <c r="BM136" s="31"/>
      <c r="BN136" s="31"/>
    </row>
    <row r="137" spans="63:66" ht="12.75">
      <c r="BK137" s="31"/>
      <c r="BL137" s="31"/>
      <c r="BM137" s="31"/>
      <c r="BN137" s="31"/>
    </row>
    <row r="138" spans="63:66" ht="12.75">
      <c r="BK138" s="31"/>
      <c r="BL138" s="31"/>
      <c r="BM138" s="31"/>
      <c r="BN138" s="31"/>
    </row>
    <row r="139" spans="63:66" ht="12.75">
      <c r="BK139" s="31"/>
      <c r="BL139" s="31"/>
      <c r="BM139" s="31"/>
      <c r="BN139" s="31"/>
    </row>
    <row r="140" spans="63:66" ht="12.75">
      <c r="BK140" s="31"/>
      <c r="BL140" s="31"/>
      <c r="BM140" s="31"/>
      <c r="BN140" s="31"/>
    </row>
    <row r="141" spans="63:66" ht="12.75">
      <c r="BK141" s="31"/>
      <c r="BL141" s="31"/>
      <c r="BM141" s="31"/>
      <c r="BN141" s="31"/>
    </row>
    <row r="142" spans="63:66" ht="12.75">
      <c r="BK142" s="31"/>
      <c r="BL142" s="31"/>
      <c r="BM142" s="31"/>
      <c r="BN142" s="31"/>
    </row>
    <row r="143" spans="63:66" ht="12.75">
      <c r="BK143" s="31"/>
      <c r="BL143" s="31"/>
      <c r="BM143" s="31"/>
      <c r="BN143" s="31"/>
    </row>
    <row r="144" spans="63:66" ht="12.75">
      <c r="BK144" s="31"/>
      <c r="BL144" s="31"/>
      <c r="BM144" s="31"/>
      <c r="BN144" s="31"/>
    </row>
    <row r="145" spans="63:66" ht="12.75">
      <c r="BK145" s="31"/>
      <c r="BL145" s="31"/>
      <c r="BM145" s="31"/>
      <c r="BN145" s="31"/>
    </row>
    <row r="146" spans="63:66" ht="12.75">
      <c r="BK146" s="31"/>
      <c r="BL146" s="31"/>
      <c r="BM146" s="31"/>
      <c r="BN146" s="31"/>
    </row>
    <row r="147" spans="63:66" ht="12.75">
      <c r="BK147" s="31"/>
      <c r="BL147" s="31"/>
      <c r="BM147" s="31"/>
      <c r="BN147" s="31"/>
    </row>
    <row r="148" spans="63:66" ht="12.75">
      <c r="BK148" s="31"/>
      <c r="BL148" s="31"/>
      <c r="BM148" s="31"/>
      <c r="BN148" s="31"/>
    </row>
    <row r="149" spans="63:66" ht="12.75">
      <c r="BK149" s="31"/>
      <c r="BL149" s="31"/>
      <c r="BM149" s="31"/>
      <c r="BN149" s="31"/>
    </row>
    <row r="150" spans="63:66" ht="12.75">
      <c r="BK150" s="31"/>
      <c r="BL150" s="31"/>
      <c r="BM150" s="31"/>
      <c r="BN150" s="31"/>
    </row>
    <row r="151" spans="63:66" ht="12.75">
      <c r="BK151" s="31"/>
      <c r="BL151" s="31"/>
      <c r="BM151" s="31"/>
      <c r="BN151" s="31"/>
    </row>
    <row r="152" spans="63:66" ht="12.75">
      <c r="BK152" s="31"/>
      <c r="BL152" s="31"/>
      <c r="BM152" s="31"/>
      <c r="BN152" s="31"/>
    </row>
    <row r="153" spans="63:66" ht="12.75">
      <c r="BK153" s="31"/>
      <c r="BL153" s="31"/>
      <c r="BM153" s="31"/>
      <c r="BN153" s="31"/>
    </row>
    <row r="154" spans="63:66" ht="12.75">
      <c r="BK154" s="31"/>
      <c r="BL154" s="31"/>
      <c r="BM154" s="31"/>
      <c r="BN154" s="31"/>
    </row>
    <row r="155" spans="63:66" ht="12.75">
      <c r="BK155" s="31"/>
      <c r="BL155" s="31"/>
      <c r="BM155" s="31"/>
      <c r="BN155" s="31"/>
    </row>
    <row r="156" spans="63:66" ht="12.75">
      <c r="BK156" s="31"/>
      <c r="BL156" s="31"/>
      <c r="BM156" s="31"/>
      <c r="BN156" s="31"/>
    </row>
    <row r="157" spans="63:66" ht="12.75">
      <c r="BK157" s="31"/>
      <c r="BL157" s="31"/>
      <c r="BM157" s="31"/>
      <c r="BN157" s="31"/>
    </row>
    <row r="159" ht="12.75">
      <c r="C159" s="32">
        <f>MID('1 Input-Output'!C158,C$1,1)</f>
        <v>0</v>
      </c>
    </row>
  </sheetData>
  <sheetProtection selectLockedCells="1" selectUnlockedCells="1"/>
  <mergeCells count="2">
    <mergeCell ref="BG1:BJ1"/>
    <mergeCell ref="BK1:BN1"/>
  </mergeCells>
  <printOptions/>
  <pageMargins left="0.7" right="0.7" top="0.7875" bottom="0.7875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8"/>
  <sheetViews>
    <sheetView workbookViewId="0" topLeftCell="A1">
      <selection activeCell="G9" sqref="G9"/>
    </sheetView>
  </sheetViews>
  <sheetFormatPr defaultColWidth="11.421875" defaultRowHeight="12.75"/>
  <cols>
    <col min="1" max="1" width="4.7109375" style="33" customWidth="1"/>
    <col min="2" max="2" width="3.00390625" style="0" customWidth="1"/>
    <col min="3" max="10" width="4.00390625" style="0" customWidth="1"/>
    <col min="11" max="16384" width="11.421875" style="33" customWidth="1"/>
  </cols>
  <sheetData>
    <row r="2" spans="2:10" ht="12.75">
      <c r="B2" s="34"/>
      <c r="C2" s="34" t="s">
        <v>24</v>
      </c>
      <c r="D2" s="34"/>
      <c r="E2" s="34"/>
      <c r="F2" s="34"/>
      <c r="G2" s="34" t="s">
        <v>25</v>
      </c>
      <c r="H2" s="34"/>
      <c r="I2" s="34"/>
      <c r="J2" s="34"/>
    </row>
    <row r="3" spans="2:10" ht="12.75">
      <c r="B3" s="34" t="s">
        <v>15</v>
      </c>
      <c r="C3" s="34" t="s">
        <v>26</v>
      </c>
      <c r="D3" s="34" t="s">
        <v>27</v>
      </c>
      <c r="E3" s="34" t="s">
        <v>28</v>
      </c>
      <c r="F3" s="34" t="s">
        <v>29</v>
      </c>
      <c r="G3" s="34" t="s">
        <v>30</v>
      </c>
      <c r="H3" s="34" t="s">
        <v>31</v>
      </c>
      <c r="I3" s="34" t="s">
        <v>32</v>
      </c>
      <c r="J3" s="34" t="s">
        <v>33</v>
      </c>
    </row>
    <row r="4" spans="2:10" ht="13.5">
      <c r="B4" s="33">
        <v>1</v>
      </c>
      <c r="C4" s="35">
        <v>0</v>
      </c>
      <c r="D4" s="36">
        <v>1</v>
      </c>
      <c r="E4" s="36">
        <v>1</v>
      </c>
      <c r="F4" s="37">
        <v>1</v>
      </c>
      <c r="G4" s="35">
        <v>0</v>
      </c>
      <c r="H4" s="36">
        <v>1</v>
      </c>
      <c r="I4" s="36">
        <v>1</v>
      </c>
      <c r="J4" s="37">
        <v>2</v>
      </c>
    </row>
    <row r="5" spans="2:10" ht="12.75">
      <c r="B5" s="33">
        <v>2</v>
      </c>
      <c r="C5" s="38">
        <f>MOD($C$4*C4+$D$4*E4,2)</f>
        <v>1</v>
      </c>
      <c r="D5" s="39">
        <f>MOD($C$4*D4+$D$4*F4,2)</f>
        <v>1</v>
      </c>
      <c r="E5" s="39">
        <f>MOD($E$4*C4+$F$4*E4,2)</f>
        <v>1</v>
      </c>
      <c r="F5" s="40">
        <f>MOD($E$4*D4+$F$4*F4,2)</f>
        <v>0</v>
      </c>
      <c r="G5" s="38">
        <f>MOD($G$4*G4+$H$4*I4,3)</f>
        <v>1</v>
      </c>
      <c r="H5" s="39">
        <f>MOD($G$4*H4+$H$4*J4,3)</f>
        <v>2</v>
      </c>
      <c r="I5" s="39">
        <f>MOD($I$4*G4+$J$4*I4,3)</f>
        <v>2</v>
      </c>
      <c r="J5" s="40">
        <f>MOD($I$4*H4+$J$4*J4,3)</f>
        <v>2</v>
      </c>
    </row>
    <row r="6" spans="2:10" ht="12.75">
      <c r="B6" s="33">
        <v>3</v>
      </c>
      <c r="C6" s="38">
        <f aca="true" t="shared" si="0" ref="C6:C18">MOD($C$4*C5+$D$4*E5,2)</f>
        <v>1</v>
      </c>
      <c r="D6" s="39">
        <f aca="true" t="shared" si="1" ref="D6:D18">MOD($C$4*D5+$D$4*F5,2)</f>
        <v>0</v>
      </c>
      <c r="E6" s="39">
        <f aca="true" t="shared" si="2" ref="E6:E18">MOD($E$4*C5+$F$4*E5,2)</f>
        <v>0</v>
      </c>
      <c r="F6" s="40">
        <f aca="true" t="shared" si="3" ref="F6:F18">MOD($E$4*D5+$F$4*F5,2)</f>
        <v>1</v>
      </c>
      <c r="G6" s="38">
        <f aca="true" t="shared" si="4" ref="G6:G18">MOD($G$4*G5+$H$4*I5,3)</f>
        <v>2</v>
      </c>
      <c r="H6" s="39">
        <f aca="true" t="shared" si="5" ref="H6:H18">MOD($G$4*H5+$H$4*J5,3)</f>
        <v>2</v>
      </c>
      <c r="I6" s="39">
        <f aca="true" t="shared" si="6" ref="I6:I18">MOD($I$4*G5+$J$4*I5,3)</f>
        <v>2</v>
      </c>
      <c r="J6" s="40">
        <f aca="true" t="shared" si="7" ref="J6:J18">MOD($I$4*H5+$J$4*J5,3)</f>
        <v>0</v>
      </c>
    </row>
    <row r="7" spans="2:10" ht="12.75">
      <c r="B7" s="33">
        <v>4</v>
      </c>
      <c r="C7" s="38">
        <f t="shared" si="0"/>
        <v>0</v>
      </c>
      <c r="D7" s="39">
        <f t="shared" si="1"/>
        <v>1</v>
      </c>
      <c r="E7" s="39">
        <f t="shared" si="2"/>
        <v>1</v>
      </c>
      <c r="F7" s="40">
        <f t="shared" si="3"/>
        <v>1</v>
      </c>
      <c r="G7" s="38">
        <f t="shared" si="4"/>
        <v>2</v>
      </c>
      <c r="H7" s="39">
        <f t="shared" si="5"/>
        <v>0</v>
      </c>
      <c r="I7" s="39">
        <f t="shared" si="6"/>
        <v>0</v>
      </c>
      <c r="J7" s="40">
        <f t="shared" si="7"/>
        <v>2</v>
      </c>
    </row>
    <row r="8" spans="2:10" ht="12.75">
      <c r="B8" s="33">
        <v>5</v>
      </c>
      <c r="C8" s="38">
        <f t="shared" si="0"/>
        <v>1</v>
      </c>
      <c r="D8" s="39">
        <f t="shared" si="1"/>
        <v>1</v>
      </c>
      <c r="E8" s="39">
        <f t="shared" si="2"/>
        <v>1</v>
      </c>
      <c r="F8" s="40">
        <f t="shared" si="3"/>
        <v>0</v>
      </c>
      <c r="G8" s="38">
        <f t="shared" si="4"/>
        <v>0</v>
      </c>
      <c r="H8" s="39">
        <f t="shared" si="5"/>
        <v>2</v>
      </c>
      <c r="I8" s="39">
        <f t="shared" si="6"/>
        <v>2</v>
      </c>
      <c r="J8" s="40">
        <f t="shared" si="7"/>
        <v>1</v>
      </c>
    </row>
    <row r="9" spans="2:10" ht="12.75">
      <c r="B9" s="33">
        <v>6</v>
      </c>
      <c r="C9" s="38">
        <f t="shared" si="0"/>
        <v>1</v>
      </c>
      <c r="D9" s="39">
        <f t="shared" si="1"/>
        <v>0</v>
      </c>
      <c r="E9" s="39">
        <f t="shared" si="2"/>
        <v>0</v>
      </c>
      <c r="F9" s="40">
        <f t="shared" si="3"/>
        <v>1</v>
      </c>
      <c r="G9" s="38">
        <f t="shared" si="4"/>
        <v>2</v>
      </c>
      <c r="H9" s="39">
        <f t="shared" si="5"/>
        <v>1</v>
      </c>
      <c r="I9" s="39">
        <f t="shared" si="6"/>
        <v>1</v>
      </c>
      <c r="J9" s="40">
        <f t="shared" si="7"/>
        <v>1</v>
      </c>
    </row>
    <row r="10" spans="2:10" ht="12.75">
      <c r="B10" s="33">
        <v>7</v>
      </c>
      <c r="C10" s="38">
        <f t="shared" si="0"/>
        <v>0</v>
      </c>
      <c r="D10" s="39">
        <f t="shared" si="1"/>
        <v>1</v>
      </c>
      <c r="E10" s="39">
        <f t="shared" si="2"/>
        <v>1</v>
      </c>
      <c r="F10" s="40">
        <f t="shared" si="3"/>
        <v>1</v>
      </c>
      <c r="G10" s="38">
        <f t="shared" si="4"/>
        <v>1</v>
      </c>
      <c r="H10" s="39">
        <f t="shared" si="5"/>
        <v>1</v>
      </c>
      <c r="I10" s="39">
        <f t="shared" si="6"/>
        <v>1</v>
      </c>
      <c r="J10" s="40">
        <f t="shared" si="7"/>
        <v>0</v>
      </c>
    </row>
    <row r="11" spans="2:10" ht="12.75">
      <c r="B11" s="33">
        <v>8</v>
      </c>
      <c r="C11" s="38">
        <f t="shared" si="0"/>
        <v>1</v>
      </c>
      <c r="D11" s="39">
        <f t="shared" si="1"/>
        <v>1</v>
      </c>
      <c r="E11" s="39">
        <f t="shared" si="2"/>
        <v>1</v>
      </c>
      <c r="F11" s="40">
        <f t="shared" si="3"/>
        <v>0</v>
      </c>
      <c r="G11" s="38">
        <f t="shared" si="4"/>
        <v>1</v>
      </c>
      <c r="H11" s="39">
        <f t="shared" si="5"/>
        <v>0</v>
      </c>
      <c r="I11" s="39">
        <f t="shared" si="6"/>
        <v>0</v>
      </c>
      <c r="J11" s="40">
        <f t="shared" si="7"/>
        <v>1</v>
      </c>
    </row>
    <row r="12" spans="2:10" ht="12.75">
      <c r="B12" s="33">
        <v>9</v>
      </c>
      <c r="C12" s="38">
        <f t="shared" si="0"/>
        <v>1</v>
      </c>
      <c r="D12" s="39">
        <f t="shared" si="1"/>
        <v>0</v>
      </c>
      <c r="E12" s="39">
        <f t="shared" si="2"/>
        <v>0</v>
      </c>
      <c r="F12" s="40">
        <f t="shared" si="3"/>
        <v>1</v>
      </c>
      <c r="G12" s="38">
        <f t="shared" si="4"/>
        <v>0</v>
      </c>
      <c r="H12" s="39">
        <f t="shared" si="5"/>
        <v>1</v>
      </c>
      <c r="I12" s="39">
        <f t="shared" si="6"/>
        <v>1</v>
      </c>
      <c r="J12" s="40">
        <f t="shared" si="7"/>
        <v>2</v>
      </c>
    </row>
    <row r="13" spans="2:10" ht="12.75">
      <c r="B13" s="33">
        <v>10</v>
      </c>
      <c r="C13" s="38">
        <f t="shared" si="0"/>
        <v>0</v>
      </c>
      <c r="D13" s="39">
        <f t="shared" si="1"/>
        <v>1</v>
      </c>
      <c r="E13" s="39">
        <f t="shared" si="2"/>
        <v>1</v>
      </c>
      <c r="F13" s="40">
        <f t="shared" si="3"/>
        <v>1</v>
      </c>
      <c r="G13" s="38">
        <f t="shared" si="4"/>
        <v>1</v>
      </c>
      <c r="H13" s="39">
        <f t="shared" si="5"/>
        <v>2</v>
      </c>
      <c r="I13" s="39">
        <f t="shared" si="6"/>
        <v>2</v>
      </c>
      <c r="J13" s="40">
        <f t="shared" si="7"/>
        <v>2</v>
      </c>
    </row>
    <row r="14" spans="2:10" ht="12.75">
      <c r="B14" s="33">
        <v>11</v>
      </c>
      <c r="C14" s="38">
        <f t="shared" si="0"/>
        <v>1</v>
      </c>
      <c r="D14" s="39">
        <f t="shared" si="1"/>
        <v>1</v>
      </c>
      <c r="E14" s="39">
        <f t="shared" si="2"/>
        <v>1</v>
      </c>
      <c r="F14" s="40">
        <f t="shared" si="3"/>
        <v>0</v>
      </c>
      <c r="G14" s="38">
        <f t="shared" si="4"/>
        <v>2</v>
      </c>
      <c r="H14" s="39">
        <f t="shared" si="5"/>
        <v>2</v>
      </c>
      <c r="I14" s="39">
        <f t="shared" si="6"/>
        <v>2</v>
      </c>
      <c r="J14" s="40">
        <f t="shared" si="7"/>
        <v>0</v>
      </c>
    </row>
    <row r="15" spans="2:10" ht="12.75">
      <c r="B15" s="33">
        <v>12</v>
      </c>
      <c r="C15" s="38">
        <f t="shared" si="0"/>
        <v>1</v>
      </c>
      <c r="D15" s="39">
        <f t="shared" si="1"/>
        <v>0</v>
      </c>
      <c r="E15" s="39">
        <f t="shared" si="2"/>
        <v>0</v>
      </c>
      <c r="F15" s="40">
        <f t="shared" si="3"/>
        <v>1</v>
      </c>
      <c r="G15" s="38">
        <f t="shared" si="4"/>
        <v>2</v>
      </c>
      <c r="H15" s="39">
        <f t="shared" si="5"/>
        <v>0</v>
      </c>
      <c r="I15" s="39">
        <f t="shared" si="6"/>
        <v>0</v>
      </c>
      <c r="J15" s="40">
        <f t="shared" si="7"/>
        <v>2</v>
      </c>
    </row>
    <row r="16" spans="2:10" ht="12.75">
      <c r="B16" s="33">
        <v>13</v>
      </c>
      <c r="C16" s="38">
        <f t="shared" si="0"/>
        <v>0</v>
      </c>
      <c r="D16" s="39">
        <f t="shared" si="1"/>
        <v>1</v>
      </c>
      <c r="E16" s="39">
        <f t="shared" si="2"/>
        <v>1</v>
      </c>
      <c r="F16" s="40">
        <f t="shared" si="3"/>
        <v>1</v>
      </c>
      <c r="G16" s="38">
        <f t="shared" si="4"/>
        <v>0</v>
      </c>
      <c r="H16" s="39">
        <f t="shared" si="5"/>
        <v>2</v>
      </c>
      <c r="I16" s="39">
        <f t="shared" si="6"/>
        <v>2</v>
      </c>
      <c r="J16" s="40">
        <f t="shared" si="7"/>
        <v>1</v>
      </c>
    </row>
    <row r="17" spans="2:10" ht="12.75">
      <c r="B17" s="33">
        <v>14</v>
      </c>
      <c r="C17" s="38">
        <f t="shared" si="0"/>
        <v>1</v>
      </c>
      <c r="D17" s="39">
        <f t="shared" si="1"/>
        <v>1</v>
      </c>
      <c r="E17" s="39">
        <f t="shared" si="2"/>
        <v>1</v>
      </c>
      <c r="F17" s="40">
        <f t="shared" si="3"/>
        <v>0</v>
      </c>
      <c r="G17" s="38">
        <f t="shared" si="4"/>
        <v>2</v>
      </c>
      <c r="H17" s="39">
        <f t="shared" si="5"/>
        <v>1</v>
      </c>
      <c r="I17" s="39">
        <f t="shared" si="6"/>
        <v>1</v>
      </c>
      <c r="J17" s="40">
        <f t="shared" si="7"/>
        <v>1</v>
      </c>
    </row>
    <row r="18" spans="2:10" ht="12.75">
      <c r="B18" s="33">
        <v>15</v>
      </c>
      <c r="C18" s="41">
        <f t="shared" si="0"/>
        <v>1</v>
      </c>
      <c r="D18" s="42">
        <f t="shared" si="1"/>
        <v>0</v>
      </c>
      <c r="E18" s="42">
        <f t="shared" si="2"/>
        <v>0</v>
      </c>
      <c r="F18" s="43">
        <f t="shared" si="3"/>
        <v>1</v>
      </c>
      <c r="G18" s="41">
        <f t="shared" si="4"/>
        <v>1</v>
      </c>
      <c r="H18" s="42">
        <f t="shared" si="5"/>
        <v>1</v>
      </c>
      <c r="I18" s="42">
        <f t="shared" si="6"/>
        <v>1</v>
      </c>
      <c r="J18" s="43">
        <f t="shared" si="7"/>
        <v>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L39"/>
  <sheetViews>
    <sheetView workbookViewId="0" topLeftCell="A1">
      <selection activeCell="A1" sqref="A1"/>
    </sheetView>
  </sheetViews>
  <sheetFormatPr defaultColWidth="11.421875" defaultRowHeight="12.75"/>
  <cols>
    <col min="1" max="1" width="3.140625" style="0" customWidth="1"/>
    <col min="2" max="2" width="15.28125" style="0" customWidth="1"/>
    <col min="3" max="3" width="3.140625" style="0" customWidth="1"/>
    <col min="4" max="4" width="15.28125" style="0" customWidth="1"/>
    <col min="5" max="5" width="3.140625" style="0" customWidth="1"/>
    <col min="6" max="6" width="15.28125" style="0" customWidth="1"/>
    <col min="7" max="7" width="2.7109375" style="0" customWidth="1"/>
    <col min="8" max="8" width="15.28125" style="0" customWidth="1"/>
    <col min="9" max="10" width="2.7109375" style="0" customWidth="1"/>
    <col min="11" max="11" width="7.7109375" style="0" customWidth="1"/>
    <col min="12" max="12" width="15.28125" style="0" customWidth="1"/>
    <col min="13" max="16384" width="10.7109375" style="0" customWidth="1"/>
  </cols>
  <sheetData>
    <row r="2" spans="2:11" ht="12.75">
      <c r="B2" s="44" t="s">
        <v>34</v>
      </c>
      <c r="C2" s="29"/>
      <c r="D2" s="29" t="s">
        <v>35</v>
      </c>
      <c r="E2" s="29"/>
      <c r="F2" s="29" t="s">
        <v>36</v>
      </c>
      <c r="G2" s="29"/>
      <c r="H2" s="29" t="s">
        <v>37</v>
      </c>
      <c r="I2" s="29"/>
      <c r="J2" s="29"/>
      <c r="K2" s="29" t="s">
        <v>38</v>
      </c>
    </row>
    <row r="3" spans="2:12" ht="12.75">
      <c r="B3" s="44" t="s">
        <v>39</v>
      </c>
      <c r="C3" s="29" t="s">
        <v>40</v>
      </c>
      <c r="D3" s="44" t="s">
        <v>39</v>
      </c>
      <c r="E3" s="29" t="s">
        <v>41</v>
      </c>
      <c r="F3" s="44" t="s">
        <v>39</v>
      </c>
      <c r="G3" s="29" t="s">
        <v>42</v>
      </c>
      <c r="H3" s="44" t="s">
        <v>39</v>
      </c>
      <c r="I3" s="29" t="s">
        <v>43</v>
      </c>
      <c r="J3" s="29"/>
      <c r="K3" s="45" t="s">
        <v>44</v>
      </c>
      <c r="L3" s="44" t="s">
        <v>39</v>
      </c>
    </row>
    <row r="4" spans="2:12" ht="12.75">
      <c r="B4" s="46" t="s">
        <v>45</v>
      </c>
      <c r="C4">
        <v>0</v>
      </c>
      <c r="D4" s="46" t="s">
        <v>45</v>
      </c>
      <c r="E4">
        <v>0</v>
      </c>
      <c r="F4" s="46" t="s">
        <v>45</v>
      </c>
      <c r="G4">
        <v>0</v>
      </c>
      <c r="H4" s="46" t="s">
        <v>45</v>
      </c>
      <c r="I4">
        <v>0</v>
      </c>
      <c r="K4" s="30">
        <f>C4+E4*2+G4*2^2+I4*2^4</f>
        <v>0</v>
      </c>
      <c r="L4" s="46" t="s">
        <v>45</v>
      </c>
    </row>
    <row r="5" spans="2:12" ht="12.75">
      <c r="B5" s="46" t="s">
        <v>46</v>
      </c>
      <c r="C5">
        <v>0</v>
      </c>
      <c r="D5" s="46" t="s">
        <v>46</v>
      </c>
      <c r="E5">
        <v>0</v>
      </c>
      <c r="F5" s="46" t="s">
        <v>46</v>
      </c>
      <c r="G5">
        <v>0</v>
      </c>
      <c r="H5" s="46" t="s">
        <v>46</v>
      </c>
      <c r="I5">
        <v>1</v>
      </c>
      <c r="K5" s="30">
        <f aca="true" t="shared" si="0" ref="K5:K39">C5+E5*2+G5*2^2+I5*2^4</f>
        <v>16</v>
      </c>
      <c r="L5" s="46" t="s">
        <v>46</v>
      </c>
    </row>
    <row r="6" spans="2:12" ht="12.75">
      <c r="B6" s="46" t="s">
        <v>47</v>
      </c>
      <c r="C6">
        <v>0</v>
      </c>
      <c r="D6" s="46" t="s">
        <v>47</v>
      </c>
      <c r="E6">
        <v>0</v>
      </c>
      <c r="F6" s="46" t="s">
        <v>47</v>
      </c>
      <c r="G6">
        <v>0</v>
      </c>
      <c r="H6" s="46" t="s">
        <v>47</v>
      </c>
      <c r="I6">
        <v>2</v>
      </c>
      <c r="K6" s="30">
        <f t="shared" si="0"/>
        <v>32</v>
      </c>
      <c r="L6" s="46" t="s">
        <v>47</v>
      </c>
    </row>
    <row r="7" spans="2:12" ht="12.75">
      <c r="B7" s="46" t="s">
        <v>48</v>
      </c>
      <c r="C7">
        <v>0</v>
      </c>
      <c r="D7" s="46" t="s">
        <v>48</v>
      </c>
      <c r="E7">
        <v>0</v>
      </c>
      <c r="F7" s="46" t="s">
        <v>48</v>
      </c>
      <c r="G7">
        <v>1</v>
      </c>
      <c r="H7" s="46" t="s">
        <v>48</v>
      </c>
      <c r="I7">
        <v>0</v>
      </c>
      <c r="K7" s="30">
        <f t="shared" si="0"/>
        <v>4</v>
      </c>
      <c r="L7" s="46" t="s">
        <v>48</v>
      </c>
    </row>
    <row r="8" spans="2:12" ht="12.75">
      <c r="B8" s="46" t="s">
        <v>49</v>
      </c>
      <c r="C8">
        <v>0</v>
      </c>
      <c r="D8" s="46" t="s">
        <v>49</v>
      </c>
      <c r="E8">
        <v>0</v>
      </c>
      <c r="F8" s="46" t="s">
        <v>49</v>
      </c>
      <c r="G8">
        <v>1</v>
      </c>
      <c r="H8" s="46" t="s">
        <v>49</v>
      </c>
      <c r="I8">
        <v>1</v>
      </c>
      <c r="K8" s="30">
        <f t="shared" si="0"/>
        <v>20</v>
      </c>
      <c r="L8" s="46" t="s">
        <v>49</v>
      </c>
    </row>
    <row r="9" spans="2:12" ht="12.75">
      <c r="B9" s="46" t="s">
        <v>50</v>
      </c>
      <c r="C9">
        <v>0</v>
      </c>
      <c r="D9" s="46" t="s">
        <v>50</v>
      </c>
      <c r="E9">
        <v>0</v>
      </c>
      <c r="F9" s="46" t="s">
        <v>50</v>
      </c>
      <c r="G9">
        <v>1</v>
      </c>
      <c r="H9" s="46" t="s">
        <v>50</v>
      </c>
      <c r="I9">
        <v>2</v>
      </c>
      <c r="K9" s="30">
        <f t="shared" si="0"/>
        <v>36</v>
      </c>
      <c r="L9" s="46" t="s">
        <v>50</v>
      </c>
    </row>
    <row r="10" spans="2:12" ht="12.75">
      <c r="B10" s="46" t="s">
        <v>51</v>
      </c>
      <c r="C10">
        <v>0</v>
      </c>
      <c r="D10" s="46" t="s">
        <v>51</v>
      </c>
      <c r="E10">
        <v>0</v>
      </c>
      <c r="F10" s="46" t="s">
        <v>51</v>
      </c>
      <c r="G10">
        <v>2</v>
      </c>
      <c r="H10" s="46" t="s">
        <v>51</v>
      </c>
      <c r="I10">
        <v>0</v>
      </c>
      <c r="K10" s="30">
        <f t="shared" si="0"/>
        <v>8</v>
      </c>
      <c r="L10" s="46" t="s">
        <v>51</v>
      </c>
    </row>
    <row r="11" spans="2:12" ht="12.75">
      <c r="B11" s="46" t="s">
        <v>52</v>
      </c>
      <c r="C11">
        <v>0</v>
      </c>
      <c r="D11" s="46" t="s">
        <v>52</v>
      </c>
      <c r="E11">
        <v>0</v>
      </c>
      <c r="F11" s="46" t="s">
        <v>52</v>
      </c>
      <c r="G11">
        <v>2</v>
      </c>
      <c r="H11" s="46" t="s">
        <v>52</v>
      </c>
      <c r="I11">
        <v>1</v>
      </c>
      <c r="K11" s="30">
        <f t="shared" si="0"/>
        <v>24</v>
      </c>
      <c r="L11" s="46" t="s">
        <v>52</v>
      </c>
    </row>
    <row r="12" spans="2:12" ht="12.75">
      <c r="B12" s="46" t="s">
        <v>53</v>
      </c>
      <c r="C12">
        <v>0</v>
      </c>
      <c r="D12" s="46" t="s">
        <v>53</v>
      </c>
      <c r="E12">
        <v>0</v>
      </c>
      <c r="F12" s="46" t="s">
        <v>53</v>
      </c>
      <c r="G12">
        <v>2</v>
      </c>
      <c r="H12" s="46" t="s">
        <v>53</v>
      </c>
      <c r="I12">
        <v>2</v>
      </c>
      <c r="K12" s="30">
        <f t="shared" si="0"/>
        <v>40</v>
      </c>
      <c r="L12" s="46" t="s">
        <v>53</v>
      </c>
    </row>
    <row r="13" spans="2:12" ht="12.75">
      <c r="B13" s="46" t="s">
        <v>54</v>
      </c>
      <c r="C13">
        <v>0</v>
      </c>
      <c r="D13" s="46" t="s">
        <v>54</v>
      </c>
      <c r="E13">
        <v>1</v>
      </c>
      <c r="F13" s="46" t="s">
        <v>54</v>
      </c>
      <c r="G13">
        <v>0</v>
      </c>
      <c r="H13" s="46" t="s">
        <v>54</v>
      </c>
      <c r="I13">
        <v>0</v>
      </c>
      <c r="K13" s="30">
        <f t="shared" si="0"/>
        <v>2</v>
      </c>
      <c r="L13" s="46" t="s">
        <v>54</v>
      </c>
    </row>
    <row r="14" spans="2:12" ht="12.75">
      <c r="B14" s="46" t="s">
        <v>55</v>
      </c>
      <c r="C14">
        <v>0</v>
      </c>
      <c r="D14" s="46" t="s">
        <v>55</v>
      </c>
      <c r="E14">
        <v>1</v>
      </c>
      <c r="F14" s="46" t="s">
        <v>55</v>
      </c>
      <c r="G14">
        <v>0</v>
      </c>
      <c r="H14" s="46" t="s">
        <v>55</v>
      </c>
      <c r="I14">
        <v>1</v>
      </c>
      <c r="K14" s="30">
        <f t="shared" si="0"/>
        <v>18</v>
      </c>
      <c r="L14" s="46" t="s">
        <v>55</v>
      </c>
    </row>
    <row r="15" spans="2:12" ht="12.75">
      <c r="B15" s="46" t="s">
        <v>56</v>
      </c>
      <c r="C15">
        <v>0</v>
      </c>
      <c r="D15" s="46" t="s">
        <v>56</v>
      </c>
      <c r="E15">
        <v>1</v>
      </c>
      <c r="F15" s="46" t="s">
        <v>56</v>
      </c>
      <c r="G15">
        <v>0</v>
      </c>
      <c r="H15" s="46" t="s">
        <v>56</v>
      </c>
      <c r="I15">
        <v>2</v>
      </c>
      <c r="K15" s="30">
        <f t="shared" si="0"/>
        <v>34</v>
      </c>
      <c r="L15" s="46" t="s">
        <v>56</v>
      </c>
    </row>
    <row r="16" spans="2:12" ht="12.75">
      <c r="B16" s="46" t="s">
        <v>57</v>
      </c>
      <c r="C16">
        <v>0</v>
      </c>
      <c r="D16" s="46" t="s">
        <v>57</v>
      </c>
      <c r="E16">
        <v>1</v>
      </c>
      <c r="F16" s="46" t="s">
        <v>57</v>
      </c>
      <c r="G16">
        <v>1</v>
      </c>
      <c r="H16" s="46" t="s">
        <v>57</v>
      </c>
      <c r="I16">
        <v>0</v>
      </c>
      <c r="K16" s="30">
        <f t="shared" si="0"/>
        <v>6</v>
      </c>
      <c r="L16" s="46" t="s">
        <v>57</v>
      </c>
    </row>
    <row r="17" spans="2:12" ht="12.75">
      <c r="B17" s="46" t="s">
        <v>58</v>
      </c>
      <c r="C17">
        <v>0</v>
      </c>
      <c r="D17" s="46" t="s">
        <v>58</v>
      </c>
      <c r="E17">
        <v>1</v>
      </c>
      <c r="F17" s="46" t="s">
        <v>58</v>
      </c>
      <c r="G17">
        <v>1</v>
      </c>
      <c r="H17" s="46" t="s">
        <v>58</v>
      </c>
      <c r="I17">
        <v>1</v>
      </c>
      <c r="K17" s="30">
        <f t="shared" si="0"/>
        <v>22</v>
      </c>
      <c r="L17" s="46" t="s">
        <v>58</v>
      </c>
    </row>
    <row r="18" spans="2:12" ht="12.75">
      <c r="B18" s="46" t="s">
        <v>59</v>
      </c>
      <c r="C18">
        <v>0</v>
      </c>
      <c r="D18" s="46" t="s">
        <v>59</v>
      </c>
      <c r="E18">
        <v>1</v>
      </c>
      <c r="F18" s="46" t="s">
        <v>59</v>
      </c>
      <c r="G18">
        <v>1</v>
      </c>
      <c r="H18" s="46" t="s">
        <v>59</v>
      </c>
      <c r="I18">
        <v>2</v>
      </c>
      <c r="K18" s="30">
        <f t="shared" si="0"/>
        <v>38</v>
      </c>
      <c r="L18" s="46" t="s">
        <v>59</v>
      </c>
    </row>
    <row r="19" spans="2:12" ht="12.75">
      <c r="B19" s="46" t="s">
        <v>60</v>
      </c>
      <c r="C19">
        <v>0</v>
      </c>
      <c r="D19" s="46" t="s">
        <v>60</v>
      </c>
      <c r="E19">
        <v>1</v>
      </c>
      <c r="F19" s="46" t="s">
        <v>60</v>
      </c>
      <c r="G19">
        <v>2</v>
      </c>
      <c r="H19" s="46" t="s">
        <v>60</v>
      </c>
      <c r="I19">
        <v>0</v>
      </c>
      <c r="K19" s="30">
        <f t="shared" si="0"/>
        <v>10</v>
      </c>
      <c r="L19" s="46" t="s">
        <v>60</v>
      </c>
    </row>
    <row r="20" spans="2:12" ht="12.75">
      <c r="B20" s="46" t="s">
        <v>61</v>
      </c>
      <c r="C20">
        <v>0</v>
      </c>
      <c r="D20" s="46" t="s">
        <v>61</v>
      </c>
      <c r="E20">
        <v>1</v>
      </c>
      <c r="F20" s="46" t="s">
        <v>61</v>
      </c>
      <c r="G20">
        <v>2</v>
      </c>
      <c r="H20" s="46" t="s">
        <v>61</v>
      </c>
      <c r="I20">
        <v>1</v>
      </c>
      <c r="K20" s="30">
        <f t="shared" si="0"/>
        <v>26</v>
      </c>
      <c r="L20" s="46" t="s">
        <v>61</v>
      </c>
    </row>
    <row r="21" spans="2:12" ht="12.75">
      <c r="B21" s="46" t="s">
        <v>62</v>
      </c>
      <c r="C21">
        <v>0</v>
      </c>
      <c r="D21" s="46" t="s">
        <v>62</v>
      </c>
      <c r="E21">
        <v>1</v>
      </c>
      <c r="F21" s="46" t="s">
        <v>62</v>
      </c>
      <c r="G21">
        <v>2</v>
      </c>
      <c r="H21" s="46" t="s">
        <v>62</v>
      </c>
      <c r="I21">
        <v>2</v>
      </c>
      <c r="K21" s="30">
        <f t="shared" si="0"/>
        <v>42</v>
      </c>
      <c r="L21" s="46" t="s">
        <v>62</v>
      </c>
    </row>
    <row r="22" spans="2:12" ht="12.75">
      <c r="B22" s="46" t="s">
        <v>63</v>
      </c>
      <c r="C22">
        <v>1</v>
      </c>
      <c r="D22" s="46" t="s">
        <v>63</v>
      </c>
      <c r="E22">
        <v>0</v>
      </c>
      <c r="F22" s="46" t="s">
        <v>63</v>
      </c>
      <c r="G22">
        <v>0</v>
      </c>
      <c r="H22" s="46" t="s">
        <v>63</v>
      </c>
      <c r="I22">
        <v>0</v>
      </c>
      <c r="K22" s="30">
        <f t="shared" si="0"/>
        <v>1</v>
      </c>
      <c r="L22" s="46" t="s">
        <v>63</v>
      </c>
    </row>
    <row r="23" spans="2:12" ht="12.75">
      <c r="B23" s="46" t="s">
        <v>64</v>
      </c>
      <c r="C23">
        <v>1</v>
      </c>
      <c r="D23" s="46" t="s">
        <v>64</v>
      </c>
      <c r="E23">
        <v>0</v>
      </c>
      <c r="F23" s="46" t="s">
        <v>64</v>
      </c>
      <c r="G23">
        <v>0</v>
      </c>
      <c r="H23" s="46" t="s">
        <v>64</v>
      </c>
      <c r="I23">
        <v>1</v>
      </c>
      <c r="K23" s="30">
        <f t="shared" si="0"/>
        <v>17</v>
      </c>
      <c r="L23" s="46" t="s">
        <v>64</v>
      </c>
    </row>
    <row r="24" spans="2:12" ht="12.75">
      <c r="B24" s="46" t="s">
        <v>65</v>
      </c>
      <c r="C24">
        <v>1</v>
      </c>
      <c r="D24" s="46" t="s">
        <v>65</v>
      </c>
      <c r="E24">
        <v>0</v>
      </c>
      <c r="F24" s="46" t="s">
        <v>65</v>
      </c>
      <c r="G24">
        <v>0</v>
      </c>
      <c r="H24" s="46" t="s">
        <v>65</v>
      </c>
      <c r="I24">
        <v>2</v>
      </c>
      <c r="K24" s="30">
        <f t="shared" si="0"/>
        <v>33</v>
      </c>
      <c r="L24" s="46" t="s">
        <v>65</v>
      </c>
    </row>
    <row r="25" spans="2:12" ht="12.75">
      <c r="B25" s="46" t="s">
        <v>66</v>
      </c>
      <c r="C25">
        <v>1</v>
      </c>
      <c r="D25" s="46" t="s">
        <v>66</v>
      </c>
      <c r="E25">
        <v>0</v>
      </c>
      <c r="F25" s="46" t="s">
        <v>66</v>
      </c>
      <c r="G25">
        <v>1</v>
      </c>
      <c r="H25" s="46" t="s">
        <v>66</v>
      </c>
      <c r="I25">
        <v>0</v>
      </c>
      <c r="K25" s="30">
        <f t="shared" si="0"/>
        <v>5</v>
      </c>
      <c r="L25" s="46" t="s">
        <v>66</v>
      </c>
    </row>
    <row r="26" spans="2:12" ht="12.75">
      <c r="B26" s="46" t="s">
        <v>67</v>
      </c>
      <c r="C26">
        <v>1</v>
      </c>
      <c r="D26" s="46" t="s">
        <v>67</v>
      </c>
      <c r="E26">
        <v>0</v>
      </c>
      <c r="F26" s="46" t="s">
        <v>67</v>
      </c>
      <c r="G26">
        <v>1</v>
      </c>
      <c r="H26" s="46" t="s">
        <v>67</v>
      </c>
      <c r="I26">
        <v>1</v>
      </c>
      <c r="K26" s="30">
        <f t="shared" si="0"/>
        <v>21</v>
      </c>
      <c r="L26" s="46" t="s">
        <v>67</v>
      </c>
    </row>
    <row r="27" spans="2:12" ht="12.75">
      <c r="B27" s="46" t="s">
        <v>68</v>
      </c>
      <c r="C27">
        <v>1</v>
      </c>
      <c r="D27" s="46" t="s">
        <v>68</v>
      </c>
      <c r="E27">
        <v>0</v>
      </c>
      <c r="F27" s="46" t="s">
        <v>68</v>
      </c>
      <c r="G27">
        <v>1</v>
      </c>
      <c r="H27" s="46" t="s">
        <v>68</v>
      </c>
      <c r="I27">
        <v>2</v>
      </c>
      <c r="K27" s="30">
        <f t="shared" si="0"/>
        <v>37</v>
      </c>
      <c r="L27" s="46" t="s">
        <v>68</v>
      </c>
    </row>
    <row r="28" spans="2:12" ht="12.75">
      <c r="B28" s="46" t="s">
        <v>69</v>
      </c>
      <c r="C28">
        <v>1</v>
      </c>
      <c r="D28" s="46" t="s">
        <v>69</v>
      </c>
      <c r="E28">
        <v>0</v>
      </c>
      <c r="F28" s="46" t="s">
        <v>69</v>
      </c>
      <c r="G28">
        <v>2</v>
      </c>
      <c r="H28" s="46" t="s">
        <v>69</v>
      </c>
      <c r="I28">
        <v>0</v>
      </c>
      <c r="K28" s="30">
        <f t="shared" si="0"/>
        <v>9</v>
      </c>
      <c r="L28" s="46" t="s">
        <v>69</v>
      </c>
    </row>
    <row r="29" spans="2:12" ht="12.75">
      <c r="B29" s="46" t="s">
        <v>70</v>
      </c>
      <c r="C29">
        <v>1</v>
      </c>
      <c r="D29" s="46" t="s">
        <v>70</v>
      </c>
      <c r="E29">
        <v>0</v>
      </c>
      <c r="F29" s="46" t="s">
        <v>70</v>
      </c>
      <c r="G29">
        <v>2</v>
      </c>
      <c r="H29" s="46" t="s">
        <v>70</v>
      </c>
      <c r="I29">
        <v>1</v>
      </c>
      <c r="K29" s="30">
        <f t="shared" si="0"/>
        <v>25</v>
      </c>
      <c r="L29" s="46" t="s">
        <v>70</v>
      </c>
    </row>
    <row r="30" spans="2:12" ht="12.75">
      <c r="B30" s="46" t="s">
        <v>71</v>
      </c>
      <c r="C30">
        <v>1</v>
      </c>
      <c r="D30" s="46" t="s">
        <v>71</v>
      </c>
      <c r="E30">
        <v>0</v>
      </c>
      <c r="F30" s="46" t="s">
        <v>71</v>
      </c>
      <c r="G30">
        <v>2</v>
      </c>
      <c r="H30" s="46" t="s">
        <v>71</v>
      </c>
      <c r="I30">
        <v>2</v>
      </c>
      <c r="K30" s="30">
        <f t="shared" si="0"/>
        <v>41</v>
      </c>
      <c r="L30" s="46" t="s">
        <v>71</v>
      </c>
    </row>
    <row r="31" spans="2:12" ht="12.75">
      <c r="B31" s="46" t="s">
        <v>72</v>
      </c>
      <c r="C31">
        <v>1</v>
      </c>
      <c r="D31" s="46" t="s">
        <v>72</v>
      </c>
      <c r="E31">
        <v>1</v>
      </c>
      <c r="F31" s="46" t="s">
        <v>72</v>
      </c>
      <c r="G31">
        <v>0</v>
      </c>
      <c r="H31" s="46" t="s">
        <v>72</v>
      </c>
      <c r="I31">
        <v>0</v>
      </c>
      <c r="K31" s="30">
        <f t="shared" si="0"/>
        <v>3</v>
      </c>
      <c r="L31" s="46" t="s">
        <v>72</v>
      </c>
    </row>
    <row r="32" spans="2:12" ht="12.75">
      <c r="B32" s="46" t="s">
        <v>73</v>
      </c>
      <c r="C32">
        <v>1</v>
      </c>
      <c r="D32" s="46" t="s">
        <v>73</v>
      </c>
      <c r="E32">
        <v>1</v>
      </c>
      <c r="F32" s="46" t="s">
        <v>73</v>
      </c>
      <c r="G32">
        <v>0</v>
      </c>
      <c r="H32" s="46" t="s">
        <v>73</v>
      </c>
      <c r="I32">
        <v>1</v>
      </c>
      <c r="K32" s="30">
        <f t="shared" si="0"/>
        <v>19</v>
      </c>
      <c r="L32" s="46" t="s">
        <v>73</v>
      </c>
    </row>
    <row r="33" spans="2:12" ht="12.75">
      <c r="B33" s="46" t="s">
        <v>74</v>
      </c>
      <c r="C33">
        <v>1</v>
      </c>
      <c r="D33" s="46" t="s">
        <v>74</v>
      </c>
      <c r="E33">
        <v>1</v>
      </c>
      <c r="F33" s="46" t="s">
        <v>74</v>
      </c>
      <c r="G33">
        <v>0</v>
      </c>
      <c r="H33" s="46" t="s">
        <v>74</v>
      </c>
      <c r="I33">
        <v>2</v>
      </c>
      <c r="K33" s="30">
        <f t="shared" si="0"/>
        <v>35</v>
      </c>
      <c r="L33" s="46" t="s">
        <v>74</v>
      </c>
    </row>
    <row r="34" spans="2:12" ht="12.75">
      <c r="B34" s="46" t="s">
        <v>75</v>
      </c>
      <c r="C34">
        <v>1</v>
      </c>
      <c r="D34" s="46" t="s">
        <v>75</v>
      </c>
      <c r="E34">
        <v>1</v>
      </c>
      <c r="F34" s="46" t="s">
        <v>75</v>
      </c>
      <c r="G34">
        <v>1</v>
      </c>
      <c r="H34" s="46" t="s">
        <v>75</v>
      </c>
      <c r="I34">
        <v>0</v>
      </c>
      <c r="K34" s="30">
        <f t="shared" si="0"/>
        <v>7</v>
      </c>
      <c r="L34" s="46" t="s">
        <v>75</v>
      </c>
    </row>
    <row r="35" spans="2:12" ht="12.75">
      <c r="B35" s="46" t="s">
        <v>76</v>
      </c>
      <c r="C35">
        <v>1</v>
      </c>
      <c r="D35" s="46" t="s">
        <v>76</v>
      </c>
      <c r="E35">
        <v>1</v>
      </c>
      <c r="F35" s="46" t="s">
        <v>76</v>
      </c>
      <c r="G35">
        <v>1</v>
      </c>
      <c r="H35" s="46" t="s">
        <v>76</v>
      </c>
      <c r="I35">
        <v>1</v>
      </c>
      <c r="K35" s="30">
        <f t="shared" si="0"/>
        <v>23</v>
      </c>
      <c r="L35" s="46" t="s">
        <v>76</v>
      </c>
    </row>
    <row r="36" spans="2:12" ht="12.75">
      <c r="B36" s="46" t="s">
        <v>77</v>
      </c>
      <c r="C36">
        <v>1</v>
      </c>
      <c r="D36" s="46" t="s">
        <v>77</v>
      </c>
      <c r="E36">
        <v>1</v>
      </c>
      <c r="F36" s="46" t="s">
        <v>77</v>
      </c>
      <c r="G36">
        <v>1</v>
      </c>
      <c r="H36" s="46" t="s">
        <v>77</v>
      </c>
      <c r="I36">
        <v>2</v>
      </c>
      <c r="K36" s="30">
        <f t="shared" si="0"/>
        <v>39</v>
      </c>
      <c r="L36" s="46" t="s">
        <v>77</v>
      </c>
    </row>
    <row r="37" spans="2:12" ht="12.75">
      <c r="B37" s="46" t="s">
        <v>78</v>
      </c>
      <c r="C37">
        <v>1</v>
      </c>
      <c r="D37" s="46" t="s">
        <v>78</v>
      </c>
      <c r="E37">
        <v>1</v>
      </c>
      <c r="F37" s="46" t="s">
        <v>78</v>
      </c>
      <c r="G37">
        <v>2</v>
      </c>
      <c r="H37" s="46" t="s">
        <v>78</v>
      </c>
      <c r="I37">
        <v>0</v>
      </c>
      <c r="K37" s="30">
        <f t="shared" si="0"/>
        <v>11</v>
      </c>
      <c r="L37" s="46" t="s">
        <v>78</v>
      </c>
    </row>
    <row r="38" spans="2:12" ht="12.75">
      <c r="B38" s="46" t="s">
        <v>79</v>
      </c>
      <c r="C38">
        <v>1</v>
      </c>
      <c r="D38" s="46" t="s">
        <v>79</v>
      </c>
      <c r="E38">
        <v>1</v>
      </c>
      <c r="F38" s="46" t="s">
        <v>79</v>
      </c>
      <c r="G38">
        <v>2</v>
      </c>
      <c r="H38" s="46" t="s">
        <v>79</v>
      </c>
      <c r="I38">
        <v>1</v>
      </c>
      <c r="K38" s="30">
        <f t="shared" si="0"/>
        <v>27</v>
      </c>
      <c r="L38" s="46" t="s">
        <v>79</v>
      </c>
    </row>
    <row r="39" spans="2:12" ht="12.75">
      <c r="B39" s="46" t="s">
        <v>80</v>
      </c>
      <c r="C39">
        <v>1</v>
      </c>
      <c r="D39" s="46" t="s">
        <v>80</v>
      </c>
      <c r="E39">
        <v>1</v>
      </c>
      <c r="F39" s="46" t="s">
        <v>80</v>
      </c>
      <c r="G39">
        <v>2</v>
      </c>
      <c r="H39" s="46" t="s">
        <v>80</v>
      </c>
      <c r="I39">
        <v>2</v>
      </c>
      <c r="K39" s="30">
        <f t="shared" si="0"/>
        <v>43</v>
      </c>
      <c r="L39" s="46" t="s">
        <v>80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C5"/>
  <sheetViews>
    <sheetView workbookViewId="0" topLeftCell="A1">
      <selection activeCell="A1" sqref="A1"/>
    </sheetView>
  </sheetViews>
  <sheetFormatPr defaultColWidth="11.421875" defaultRowHeight="12.75"/>
  <cols>
    <col min="1" max="1" width="2.57421875" style="0" customWidth="1"/>
    <col min="2" max="2" width="16.00390625" style="0" customWidth="1"/>
    <col min="3" max="3" width="106.140625" style="0" customWidth="1"/>
    <col min="4" max="16384" width="10.7109375" style="0" customWidth="1"/>
  </cols>
  <sheetData>
    <row r="2" spans="2:3" ht="13.5">
      <c r="B2" s="47" t="s">
        <v>81</v>
      </c>
      <c r="C2" s="48" t="s">
        <v>82</v>
      </c>
    </row>
    <row r="3" spans="2:3" ht="13.5">
      <c r="B3" s="47" t="s">
        <v>83</v>
      </c>
      <c r="C3" s="49" t="s">
        <v>84</v>
      </c>
    </row>
    <row r="4" spans="2:3" ht="12.75">
      <c r="B4" s="47" t="s">
        <v>85</v>
      </c>
      <c r="C4" s="48" t="s">
        <v>86</v>
      </c>
    </row>
    <row r="5" spans="2:3" ht="25.5">
      <c r="B5" s="47" t="s">
        <v>87</v>
      </c>
      <c r="C5" s="48" t="s">
        <v>88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 Fluhr</dc:creator>
  <cp:keywords/>
  <dc:description/>
  <cp:lastModifiedBy>Jonas </cp:lastModifiedBy>
  <dcterms:created xsi:type="dcterms:W3CDTF">2011-03-31T07:48:14Z</dcterms:created>
  <dcterms:modified xsi:type="dcterms:W3CDTF">2014-02-05T12:18:25Z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